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425" windowHeight="10425" tabRatio="893" activeTab="0"/>
  </bookViews>
  <sheets>
    <sheet name="Annex 1" sheetId="1" r:id="rId1"/>
    <sheet name="Annex 2" sheetId="2" r:id="rId2"/>
    <sheet name="Annex 3" sheetId="3" r:id="rId3"/>
    <sheet name="Annex 4" sheetId="4" r:id="rId4"/>
    <sheet name="Annex 5" sheetId="5" r:id="rId5"/>
    <sheet name="Annex 6" sheetId="6" r:id="rId6"/>
    <sheet name="Annex 7" sheetId="7" r:id="rId7"/>
    <sheet name="Annex 8" sheetId="8" r:id="rId8"/>
    <sheet name="Annex 9" sheetId="9" r:id="rId9"/>
    <sheet name="Annex 10" sheetId="10" r:id="rId10"/>
  </sheets>
  <externalReferences>
    <externalReference r:id="rId13"/>
    <externalReference r:id="rId14"/>
    <externalReference r:id="rId15"/>
    <externalReference r:id="rId16"/>
    <externalReference r:id="rId17"/>
    <externalReference r:id="rId18"/>
  </externalReferences>
  <definedNames>
    <definedName name="_FilterDatabase1" hidden="1">#REF!</definedName>
    <definedName name="_RM_exec_sum" hidden="1">#REF!</definedName>
    <definedName name="AS2DocOpenMode" hidden="1">"AS2DocumentEdit"</definedName>
    <definedName name="az">#REF!</definedName>
    <definedName name="BATNA">#REF!</definedName>
    <definedName name="BISKRA">#REF!</definedName>
    <definedName name="Compadjust">'[1]Lists'!$A$52:$A$60</definedName>
    <definedName name="d">'[2]Lists'!$A$80:$A$88</definedName>
    <definedName name="DATA1">#REF!</definedName>
    <definedName name="DATA10">#REF!</definedName>
    <definedName name="DATA11">#REF!</definedName>
    <definedName name="DATA12">#REF!</definedName>
    <definedName name="DATA13">#REF!</definedName>
    <definedName name="DATA2">#REF!</definedName>
    <definedName name="DATA3">#REF!</definedName>
    <definedName name="DATA4">#REF!</definedName>
    <definedName name="DATA5">'[3]MEM'!$E$2:$E$2</definedName>
    <definedName name="DATA6">#REF!</definedName>
    <definedName name="DATA7">#REF!</definedName>
    <definedName name="DATA8">#REF!</definedName>
    <definedName name="DATA9">#REF!</definedName>
    <definedName name="dd">#REF!</definedName>
    <definedName name="dfgfdf" hidden="1">#REF!</definedName>
    <definedName name="dsfsdfs">#REF!</definedName>
    <definedName name="dsfsdfsdf">#REF!</definedName>
    <definedName name="FD" hidden="1">#REF!</definedName>
    <definedName name="fdb" hidden="1">#REF!</definedName>
    <definedName name="FinalDiff">'[1]Lists'!$A$75:$A$86</definedName>
    <definedName name="gg">#REF!</definedName>
    <definedName name="Govadjust">'[1]Lists'!$A$64:$A$71</definedName>
    <definedName name="j" hidden="1">#REF!</definedName>
    <definedName name="JIJEL">#REF!</definedName>
    <definedName name="KHENCHELA">#REF!</definedName>
    <definedName name="m">#REF!</definedName>
    <definedName name="MARI">#REF!</definedName>
    <definedName name="MILA">#REF!</definedName>
    <definedName name="miseenplace03prjpilotes">#REF!</definedName>
    <definedName name="mmm">#REF!</definedName>
    <definedName name="MS">#REF!</definedName>
    <definedName name="msp">#REF!</definedName>
    <definedName name="P">#REF!</definedName>
    <definedName name="po">#REF!</definedName>
    <definedName name="POP">#REF!</definedName>
    <definedName name="RECAP">#REF!</definedName>
    <definedName name="s">'[4]Lists'!$A$92:$A$99</definedName>
    <definedName name="sdf">#REF!</definedName>
    <definedName name="SOUKAHARS">#REF!</definedName>
    <definedName name="ssdsq">'[5]Lists'!$A$103:$A$113</definedName>
    <definedName name="Taxes">'[1]Lists'!$A$7:$A$47</definedName>
    <definedName name="Taxtype">'[6]Lists'!$A$9:$A$22</definedName>
    <definedName name="TEST0">#REF!</definedName>
    <definedName name="TEST1">#REF!</definedName>
    <definedName name="TESTHKEY">#REF!</definedName>
    <definedName name="TESTKEYS">#REF!</definedName>
    <definedName name="TESTVKEY">#REF!</definedName>
    <definedName name="TRAVAUX01">#REF!</definedName>
    <definedName name="TRAVAUX07">#REF!</definedName>
    <definedName name="TRAVAUX08">#REF!</definedName>
    <definedName name="TRAVAUX10">#REF!</definedName>
    <definedName name="TRAVAUX11">#REF!</definedName>
    <definedName name="TRAVAUX12">#REF!</definedName>
    <definedName name="TRAVAUX13">#REF!</definedName>
    <definedName name="TRAVAUX14">#REF!</definedName>
    <definedName name="TRAVAUX15">#REF!</definedName>
    <definedName name="TRAVAUX20">#REF!</definedName>
    <definedName name="TRAVAUX21">#REF!</definedName>
    <definedName name="TRAVAUX22">#REF!</definedName>
    <definedName name="TRAVAUX25">#REF!</definedName>
    <definedName name="TRAVAUX27">#REF!</definedName>
    <definedName name="TRAVAUX28">#REF!</definedName>
    <definedName name="TRAVAUX29">#REF!</definedName>
    <definedName name="TRAVAUX31">#REF!</definedName>
    <definedName name="TRAVAUX32">#REF!</definedName>
    <definedName name="TRAVAUX33">#REF!</definedName>
    <definedName name="TRAVAUX34">#REF!</definedName>
    <definedName name="TRAVAUX35">#REF!</definedName>
    <definedName name="TRAVAUX36">#REF!</definedName>
    <definedName name="TRAVAUX38">#REF!</definedName>
    <definedName name="TRAVAUX39">#REF!</definedName>
    <definedName name="TRAVAUX40">#REF!</definedName>
    <definedName name="TRAVAUX41">#REF!</definedName>
    <definedName name="TRAVAUX42">#REF!</definedName>
    <definedName name="TRAVAUX43">#REF!</definedName>
    <definedName name="TRAVAUX44">#REF!</definedName>
    <definedName name="TRAVAUX45">#REF!</definedName>
    <definedName name="TRAVAUX47">#REF!</definedName>
    <definedName name="TRAVAUX48">#REF!</definedName>
    <definedName name="TRAVAUX49">#REF!</definedName>
    <definedName name="TRAVAUX50">#REF!</definedName>
    <definedName name="TRAVAUX51">#REF!</definedName>
    <definedName name="TRAVAUX53">#REF!</definedName>
    <definedName name="TRAVAUX58">#REF!</definedName>
    <definedName name="TRAVAUX59">#REF!</definedName>
    <definedName name="TRAVAUX67">#REF!</definedName>
    <definedName name="xcv">#REF!</definedName>
    <definedName name="z">#REF!</definedName>
    <definedName name="ZI">#REF!</definedName>
  </definedNames>
  <calcPr fullCalcOnLoad="1"/>
</workbook>
</file>

<file path=xl/sharedStrings.xml><?xml version="1.0" encoding="utf-8"?>
<sst xmlns="http://schemas.openxmlformats.org/spreadsheetml/2006/main" count="8106" uniqueCount="1752">
  <si>
    <t>Annex 3: Register of active mining licences</t>
  </si>
  <si>
    <t>N°</t>
  </si>
  <si>
    <t>Investor Name</t>
  </si>
  <si>
    <t>Factory name</t>
  </si>
  <si>
    <t>Licence number</t>
  </si>
  <si>
    <t>Ali Kazem Abdul Hashim</t>
  </si>
  <si>
    <t>NC</t>
  </si>
  <si>
    <t>Emad Mohsen Kazem</t>
  </si>
  <si>
    <t>Kazem Ali Zameem</t>
  </si>
  <si>
    <t>Hussam Ali Hassouni</t>
  </si>
  <si>
    <t>Abdul Redha Hadi Hassouni</t>
  </si>
  <si>
    <t>Ahmed Salman Rashid</t>
  </si>
  <si>
    <t>Haider Ali Khudair</t>
  </si>
  <si>
    <t>Abbas Ali Hassouni</t>
  </si>
  <si>
    <t>Abdul Hassan Salem Dakhil</t>
  </si>
  <si>
    <t>Dargham Mohsen Kazem</t>
  </si>
  <si>
    <t>Mustafa Rizk Abdul Ali</t>
  </si>
  <si>
    <t>Barakat al-Rahman</t>
  </si>
  <si>
    <t>Mustafa Karim Hassan</t>
  </si>
  <si>
    <t>Al-Baghdadi al-Awwal</t>
  </si>
  <si>
    <t>Sameer Jasim Sultan</t>
  </si>
  <si>
    <t>Sabri Farhan Hassoun</t>
  </si>
  <si>
    <t>Al-Farasha</t>
  </si>
  <si>
    <t>Nasr Saleh Khalef</t>
  </si>
  <si>
    <t>Al-Jisr</t>
  </si>
  <si>
    <t>Iraqi Gypsum Company Limited</t>
  </si>
  <si>
    <t>Jaafar Hussein Shihail</t>
  </si>
  <si>
    <t>Al-Awail</t>
  </si>
  <si>
    <t>Mohsen Hajim Hassan</t>
  </si>
  <si>
    <t>Kamil Jabir</t>
  </si>
  <si>
    <t>Jabbar Khalef Abdul Jabbar</t>
  </si>
  <si>
    <t>Jabbar</t>
  </si>
  <si>
    <t>Majid Jabbar Khalef</t>
  </si>
  <si>
    <t>Al-Sahra</t>
  </si>
  <si>
    <t>Hassan Ali Sari</t>
  </si>
  <si>
    <t>Hassan al-Akili</t>
  </si>
  <si>
    <t>Ali Dasher Isaid</t>
  </si>
  <si>
    <t>Al-Janabi</t>
  </si>
  <si>
    <t>Shadia Shakir Omar</t>
  </si>
  <si>
    <t>Al-Dhahab al-Abyad</t>
  </si>
  <si>
    <t>Imran Sabih Ouda</t>
  </si>
  <si>
    <t>On behalf of the heirs / Ahmed Othman Khalef</t>
  </si>
  <si>
    <t>Uthman</t>
  </si>
  <si>
    <t>Wathiq Mohammed Khalef</t>
  </si>
  <si>
    <t>Al-Walaa</t>
  </si>
  <si>
    <t>Youssef Saleh Dhiab</t>
  </si>
  <si>
    <t>Al-Sabah</t>
  </si>
  <si>
    <t>Wajdi Mohammed Khalef</t>
  </si>
  <si>
    <t>Alaa</t>
  </si>
  <si>
    <t>Mahdi Saleh Dhiab</t>
  </si>
  <si>
    <t>Mahdi</t>
  </si>
  <si>
    <t>Abbas Zidan Khalef Obeid</t>
  </si>
  <si>
    <t>Al-Tasamuh</t>
  </si>
  <si>
    <t>Qais Khalef Abdul</t>
  </si>
  <si>
    <t>Qais</t>
  </si>
  <si>
    <t>Mohammed Khalef Abd</t>
  </si>
  <si>
    <t>Al-Amani</t>
  </si>
  <si>
    <t>Zidan Khalef Obeid</t>
  </si>
  <si>
    <t>Al-Bayan</t>
  </si>
  <si>
    <t>Ahmed Nasser Akar</t>
  </si>
  <si>
    <t>Al-Nasr</t>
  </si>
  <si>
    <t>Wadi Shahadha Ahmed</t>
  </si>
  <si>
    <t>Al-Wadi</t>
  </si>
  <si>
    <t>Hussein Ali Saleh</t>
  </si>
  <si>
    <t>Hussein</t>
  </si>
  <si>
    <t>Saddam Fares Khalef</t>
  </si>
  <si>
    <t>Saddam</t>
  </si>
  <si>
    <t>Saleh Dhiab Ahmed</t>
  </si>
  <si>
    <t>Saleh</t>
  </si>
  <si>
    <t>Mohammed Mukhlif Mohammed</t>
  </si>
  <si>
    <t>Al-Nasaf</t>
  </si>
  <si>
    <t>Anwar Ali Saleh</t>
  </si>
  <si>
    <t>Al-Salih</t>
  </si>
  <si>
    <t>Diaa Ali Saleh</t>
  </si>
  <si>
    <t>Nur al-Huda</t>
  </si>
  <si>
    <t>Al-Meeqat</t>
  </si>
  <si>
    <t>Fawaz Duah Suleiman</t>
  </si>
  <si>
    <t>Al-Burhan</t>
  </si>
  <si>
    <t>Abdul Sattar Mohammed Abdullah</t>
  </si>
  <si>
    <t>Abdul Sattar</t>
  </si>
  <si>
    <t>Diaa Abdul Hussain Dhayakh</t>
  </si>
  <si>
    <t>Al-Baha</t>
  </si>
  <si>
    <t>Kufa Cement Plant</t>
  </si>
  <si>
    <t>Al-Rasheed Company for Construction Contracting</t>
  </si>
  <si>
    <t>Saad Abdul Wahid Abdul Sahib</t>
  </si>
  <si>
    <t>Al-Amir</t>
  </si>
  <si>
    <t>Star Gyar Ahmila</t>
  </si>
  <si>
    <t>Naseem Company</t>
  </si>
  <si>
    <t>Ahmed Yahya Daikh</t>
  </si>
  <si>
    <t>Tawfiq Shanishil Khalef</t>
  </si>
  <si>
    <t>Mustafa Kazem Ali</t>
  </si>
  <si>
    <t>Ramadan</t>
  </si>
  <si>
    <t>Jassim Makhit Mohsen</t>
  </si>
  <si>
    <t>Saif Saad</t>
  </si>
  <si>
    <t>Baha Hadi Ne'ma and Hamza Hussein Ali</t>
  </si>
  <si>
    <t>Al-Risalah</t>
  </si>
  <si>
    <t>Abbas Hadi Mohammed</t>
  </si>
  <si>
    <t>Ahmed Awad Khalifa</t>
  </si>
  <si>
    <t>Ahmed</t>
  </si>
  <si>
    <t>Diaa Awad Diras</t>
  </si>
  <si>
    <t>Abdul Hussain Sabri Musa</t>
  </si>
  <si>
    <t>Riyad Abdul Zahra Anjur</t>
  </si>
  <si>
    <t>Unknown Dham Ali Mujhool</t>
  </si>
  <si>
    <t>Falih Hassan Saleh</t>
  </si>
  <si>
    <t>Al-Khair</t>
  </si>
  <si>
    <t>Abdul Amir Shaker Mutashar</t>
  </si>
  <si>
    <t>Lazam</t>
  </si>
  <si>
    <t>Abdul Rahman Mohammed Ouda</t>
  </si>
  <si>
    <t>Abdul Rahman</t>
  </si>
  <si>
    <t>Ahmed Mohammed Mustafa</t>
  </si>
  <si>
    <t>Bazian Company</t>
  </si>
  <si>
    <t>Ghasan Mohammed Samut</t>
  </si>
  <si>
    <t>Al-Rashid al-Thani</t>
  </si>
  <si>
    <t>Majid Youssef Hani</t>
  </si>
  <si>
    <t>Al-Imamin</t>
  </si>
  <si>
    <t>Salim Hussein Mohammed</t>
  </si>
  <si>
    <t>Al-Kut al-Fanni</t>
  </si>
  <si>
    <t>Ahmed Kazem Humaila</t>
  </si>
  <si>
    <t>Taj al-Din</t>
  </si>
  <si>
    <t>Qasim Awad Jaber</t>
  </si>
  <si>
    <t>Mohannad Ismail Amer</t>
  </si>
  <si>
    <t>Abbas Hussein Jabbar</t>
  </si>
  <si>
    <t>Dureid Abdul Sattar Abbas</t>
  </si>
  <si>
    <t>Dureid</t>
  </si>
  <si>
    <t>On behalf of the heirs Karama Abdul Jabbar Abdullah</t>
  </si>
  <si>
    <t>Karim</t>
  </si>
  <si>
    <t>Karama Abdul Jabbar Abdullah</t>
  </si>
  <si>
    <t>Al-Abadi</t>
  </si>
  <si>
    <t>Hamed Kareef Nawaf</t>
  </si>
  <si>
    <t>Al-Rawan</t>
  </si>
  <si>
    <t>Khamees Obeid Ibrahim</t>
  </si>
  <si>
    <t>Hatem</t>
  </si>
  <si>
    <t>Al-Harith</t>
  </si>
  <si>
    <t>Talib Hussein Salman</t>
  </si>
  <si>
    <t>Al-Maali Company</t>
  </si>
  <si>
    <t>Amer Jabir Katat</t>
  </si>
  <si>
    <t>Al-Bahrain Company</t>
  </si>
  <si>
    <t>Ali Qasim Ali</t>
  </si>
  <si>
    <t>Ahmed Kazar Hamza</t>
  </si>
  <si>
    <t>Barakat al-Zahra</t>
  </si>
  <si>
    <t>Mahdi Hussain Ali and his partner Ahmed Hussain Ali</t>
  </si>
  <si>
    <t>Raad Mohammed Aziz</t>
  </si>
  <si>
    <t>Al-Nil Company</t>
  </si>
  <si>
    <t>Ali Jabbar Jassem</t>
  </si>
  <si>
    <t>Qasim Hussain Hameed</t>
  </si>
  <si>
    <t>Al-Shumukh</t>
  </si>
  <si>
    <t>Adnan Sout Sabt</t>
  </si>
  <si>
    <t>Al-Shabah</t>
  </si>
  <si>
    <t>Alaa Raheem Mohammed</t>
  </si>
  <si>
    <t>Haydar</t>
  </si>
  <si>
    <t>The Abbasid Threshold</t>
  </si>
  <si>
    <t>Rizq Abdul Ali</t>
  </si>
  <si>
    <t>Shirkat Al-Nur</t>
  </si>
  <si>
    <t>Shirkat Al-Ataa</t>
  </si>
  <si>
    <t>Hussain Ali Musa</t>
  </si>
  <si>
    <t>Al-Ghadir</t>
  </si>
  <si>
    <t>Abd Taazim Kazem Jasim</t>
  </si>
  <si>
    <t>Al-Suniyyah</t>
  </si>
  <si>
    <t>Hamid Musa Mohammed</t>
  </si>
  <si>
    <t>Al-Rafidain</t>
  </si>
  <si>
    <t>Salam Hakim Jawad</t>
  </si>
  <si>
    <t>Al-Baqi'</t>
  </si>
  <si>
    <t>Mustafa Rizq Abdul and Montathar Rizq Abdul</t>
  </si>
  <si>
    <t>Tabarak Al-Rahman</t>
  </si>
  <si>
    <t>Sabah Tufah Ardini</t>
  </si>
  <si>
    <t>Rizq Jabir Katat</t>
  </si>
  <si>
    <t>Al-Shaheen</t>
  </si>
  <si>
    <t>Hussein Abdullah Hassan</t>
  </si>
  <si>
    <t>Mohammed Ziyara Hassouni</t>
  </si>
  <si>
    <t>Ashthria</t>
  </si>
  <si>
    <t>Faisal Saleh Mutashar</t>
  </si>
  <si>
    <t>Faleh</t>
  </si>
  <si>
    <t>Mohanned Salim Bdeewi</t>
  </si>
  <si>
    <t>Al-Rida</t>
  </si>
  <si>
    <t>Abdullah Hassan Saad</t>
  </si>
  <si>
    <t>Al-Furat</t>
  </si>
  <si>
    <t>Abdullah</t>
  </si>
  <si>
    <t>Al-Barakah</t>
  </si>
  <si>
    <t>Al-Mamlahah</t>
  </si>
  <si>
    <t>Saadiq Abdul Qadir Fadel</t>
  </si>
  <si>
    <t>Ard Al-Khayrat</t>
  </si>
  <si>
    <t>Mohammed Abdul Amir Shaker</t>
  </si>
  <si>
    <t>Sajjad</t>
  </si>
  <si>
    <t>Riyadh Abdul Amir Shaker</t>
  </si>
  <si>
    <t>Al-Emad</t>
  </si>
  <si>
    <t>Adel Hussein Badr</t>
  </si>
  <si>
    <t>Al-Samawa</t>
  </si>
  <si>
    <t>Mohammed Salim Aweed and partners</t>
  </si>
  <si>
    <t>Al-Watheq</t>
  </si>
  <si>
    <t>Hussain Haider Sabah</t>
  </si>
  <si>
    <t>Mohannad Jabir Sbahi</t>
  </si>
  <si>
    <t>Al-Suwayr</t>
  </si>
  <si>
    <t>Gayth Ehsan Hadi</t>
  </si>
  <si>
    <t>Al-Furqan</t>
  </si>
  <si>
    <t>Zaid Dhiaab Tufah</t>
  </si>
  <si>
    <t>Saleh Hameed Abdul Hussein</t>
  </si>
  <si>
    <t>Adnan Noor Hussein</t>
  </si>
  <si>
    <t>Adnan</t>
  </si>
  <si>
    <t>Riyadh Naeem Abdul</t>
  </si>
  <si>
    <t>Riyadh</t>
  </si>
  <si>
    <t>Najma Al-Samawa Plant</t>
  </si>
  <si>
    <t>Raad Sharif Hantoush</t>
  </si>
  <si>
    <t>Al-Furatayn</t>
  </si>
  <si>
    <t>Fadel Hussein Badr</t>
  </si>
  <si>
    <t>Fadak</t>
  </si>
  <si>
    <t>Mazen Na'ma Aliwi, Ismail Jassim Aboud</t>
  </si>
  <si>
    <t>Jar Al-Imam</t>
  </si>
  <si>
    <t>Montaser Huwash Mahuder</t>
  </si>
  <si>
    <t>Al-Manahil</t>
  </si>
  <si>
    <t>Mohammed Abdul Rahman Masrubat</t>
  </si>
  <si>
    <t>Thamer Abdul Aziz Mohammed</t>
  </si>
  <si>
    <t>Thamer Al-Ali</t>
  </si>
  <si>
    <t>Zaidan Khilaf Dakhil</t>
  </si>
  <si>
    <t>Hadi Anad Abdul</t>
  </si>
  <si>
    <t>Hadi</t>
  </si>
  <si>
    <t>Jasim Hamoud Hussoun</t>
  </si>
  <si>
    <t>Jassim</t>
  </si>
  <si>
    <t>Alaa Jassim Mohammed</t>
  </si>
  <si>
    <t>Nisan Mashaan Abdul</t>
  </si>
  <si>
    <t>Nisan Mash'an</t>
  </si>
  <si>
    <t>Abdul Amir Marza Hamza</t>
  </si>
  <si>
    <t>Faiq Youssef Hani</t>
  </si>
  <si>
    <t>Atf</t>
  </si>
  <si>
    <t>Farhan Hussouni Hajim</t>
  </si>
  <si>
    <t>Shirkat Bab Al-Ataa</t>
  </si>
  <si>
    <t>Ali Khalef Jasim</t>
  </si>
  <si>
    <t>Al-Milad</t>
  </si>
  <si>
    <t>Basim Khairallah Sbahi</t>
  </si>
  <si>
    <t>Al-Jabri</t>
  </si>
  <si>
    <t>Imad Hussein Mohammed Ali</t>
  </si>
  <si>
    <t>Baghdad Al-Hadith</t>
  </si>
  <si>
    <t>Abdullah Wakaa Fajjar</t>
  </si>
  <si>
    <t>Falah Saeed Munshed and his partner</t>
  </si>
  <si>
    <t>Al-Aslah</t>
  </si>
  <si>
    <t>The heirs of Thabit Kazem Atar</t>
  </si>
  <si>
    <t>Al-Bari</t>
  </si>
  <si>
    <t>Raheem Khudair Kazem</t>
  </si>
  <si>
    <t>Al-Jawhara</t>
  </si>
  <si>
    <t>Salam Youssef Jasim</t>
  </si>
  <si>
    <t>Yusuf</t>
  </si>
  <si>
    <t>Madi Kazem Fadil</t>
  </si>
  <si>
    <t>Al-Zahraa</t>
  </si>
  <si>
    <t>Al-Karim</t>
  </si>
  <si>
    <t>Raed Khalef Hdab</t>
  </si>
  <si>
    <t>Saqr Al-Rafidain</t>
  </si>
  <si>
    <t>Abdul Ali Yasser Anbar</t>
  </si>
  <si>
    <t>Baladi</t>
  </si>
  <si>
    <t>Abdul Hussein Yasser Anbar</t>
  </si>
  <si>
    <t>Abdul Latif Mohammed Hassan</t>
  </si>
  <si>
    <t>Shirkat Al-Qasim</t>
  </si>
  <si>
    <t>Ismail Mahmoud Hadeed</t>
  </si>
  <si>
    <t>Isma'il Mahmoud</t>
  </si>
  <si>
    <t>Youssef Jasim Farhan</t>
  </si>
  <si>
    <t>Al-Mu'tasim</t>
  </si>
  <si>
    <t>Ahmed Abdul Farhan</t>
  </si>
  <si>
    <t>Al-Sadiq</t>
  </si>
  <si>
    <t>Sameer Mustafa Abbas</t>
  </si>
  <si>
    <t>Al-Saqr</t>
  </si>
  <si>
    <t>Ali Atiya Douhi</t>
  </si>
  <si>
    <t>Abna' Al-Khalij</t>
  </si>
  <si>
    <t>Qahtan Abdul Tahir</t>
  </si>
  <si>
    <t>Taha Hamid Kazem</t>
  </si>
  <si>
    <t>Alaa Eidan Jabr</t>
  </si>
  <si>
    <t>Naima Raheema Saad</t>
  </si>
  <si>
    <t>Al-'Aziz</t>
  </si>
  <si>
    <t>Mohammed Kareem Mu'idi</t>
  </si>
  <si>
    <t>Shirkat Al-Wisam</t>
  </si>
  <si>
    <t>Al-Mizan</t>
  </si>
  <si>
    <t>Qasim Abdullah Mohammed</t>
  </si>
  <si>
    <t>Hassan Khazal Ali</t>
  </si>
  <si>
    <t>Shirkat 'Afak</t>
  </si>
  <si>
    <t>Ubaid Shaker Hamza</t>
  </si>
  <si>
    <t>Al-Karbala'i</t>
  </si>
  <si>
    <t>Missan Oil Company</t>
  </si>
  <si>
    <t>Saadi Abdul Mohammed</t>
  </si>
  <si>
    <t>Yanabee' Al-Khayr</t>
  </si>
  <si>
    <t>Mohammed Aboud Meesh</t>
  </si>
  <si>
    <t>Al-Karrar</t>
  </si>
  <si>
    <t>Kazem Meesh Ubaid</t>
  </si>
  <si>
    <t>Kazim</t>
  </si>
  <si>
    <t>Karbala Cement Company</t>
  </si>
  <si>
    <t>Siment Karbala</t>
  </si>
  <si>
    <t>Ahmed Abdul Hassan Ubaid</t>
  </si>
  <si>
    <t>Al-Musrat</t>
  </si>
  <si>
    <t>Amjad Abdul Qadir Asaad</t>
  </si>
  <si>
    <t>Al-Salam</t>
  </si>
  <si>
    <t>Salah Mohsen Nahi</t>
  </si>
  <si>
    <t>Yahya</t>
  </si>
  <si>
    <t>Heirs of Salman Abbas Majwi</t>
  </si>
  <si>
    <t>Al-Rasul</t>
  </si>
  <si>
    <t>Raisan Abdullah Khudair</t>
  </si>
  <si>
    <t>Al-Jazeera</t>
  </si>
  <si>
    <t>Flah Mutashir Nahaw</t>
  </si>
  <si>
    <t>Al-Diqqah</t>
  </si>
  <si>
    <t>Ibrahim Abbas Janana</t>
  </si>
  <si>
    <t>Al-Baqir</t>
  </si>
  <si>
    <t>Ali Fadel Hassan</t>
  </si>
  <si>
    <t>Al-Mukhtar</t>
  </si>
  <si>
    <t>Ma'mun Rukhut Madb</t>
  </si>
  <si>
    <t>Ma'mun</t>
  </si>
  <si>
    <t>Ahmed Rukhut Madb</t>
  </si>
  <si>
    <t>Salah Fazaa Ali</t>
  </si>
  <si>
    <t>Salah</t>
  </si>
  <si>
    <t>Naeem Abdul Rumai</t>
  </si>
  <si>
    <t>Nisan Ubaid Madb and partners</t>
  </si>
  <si>
    <t>Al-Iman</t>
  </si>
  <si>
    <t>Hamid Hatem Hanashl</t>
  </si>
  <si>
    <t>Hamid</t>
  </si>
  <si>
    <t>Dhaham Sarhan Jasim</t>
  </si>
  <si>
    <t>Tayyibah</t>
  </si>
  <si>
    <t>Hussain Falah Fanjan</t>
  </si>
  <si>
    <t>Ali Falah Fanjan</t>
  </si>
  <si>
    <t>Ehsan Falah Fanjan</t>
  </si>
  <si>
    <t>Nizar Hatem Rashid</t>
  </si>
  <si>
    <t>Nazar</t>
  </si>
  <si>
    <t>Abdul Jabbar Munajed Abbas</t>
  </si>
  <si>
    <t>Al-Qatif</t>
  </si>
  <si>
    <t>Kazem Jassim Rashid</t>
  </si>
  <si>
    <t>Al-Yaqin</t>
  </si>
  <si>
    <t>Hadi Hamad Dari</t>
  </si>
  <si>
    <t>Amin Ibrahim</t>
  </si>
  <si>
    <t>Mahmoud Hussain Ali Abdul</t>
  </si>
  <si>
    <t>Mahmoud</t>
  </si>
  <si>
    <t>Saddam Hussain Ali</t>
  </si>
  <si>
    <t>Abdul Nabi Saeed</t>
  </si>
  <si>
    <t>Al-Baladiyah</t>
  </si>
  <si>
    <t>Ali Abdul Nabi Saeed</t>
  </si>
  <si>
    <t>Najm</t>
  </si>
  <si>
    <t>Dawood Salim Khalef</t>
  </si>
  <si>
    <t>Ahmed Hilel Sabt</t>
  </si>
  <si>
    <t>Youssef Ahmed Youssef</t>
  </si>
  <si>
    <t>Al-Bayda</t>
  </si>
  <si>
    <t>Nawan Majbil Naif</t>
  </si>
  <si>
    <t>Nawfan</t>
  </si>
  <si>
    <t>Rashid Diraa Naif</t>
  </si>
  <si>
    <t>Rashid</t>
  </si>
  <si>
    <t>Raed Mohammed Abdul Rahman</t>
  </si>
  <si>
    <t>Ra'id</t>
  </si>
  <si>
    <t>Omar Mohammed Abdul Rahman</t>
  </si>
  <si>
    <t>Al-Watani</t>
  </si>
  <si>
    <t>Ali Mohammed Abdul Rahman</t>
  </si>
  <si>
    <t>Ali</t>
  </si>
  <si>
    <t>Jaafar Hadi Hussouni</t>
  </si>
  <si>
    <t>Maki Jassim Jawad</t>
  </si>
  <si>
    <t>Al-Nil</t>
  </si>
  <si>
    <t>Hamid Ajmi Ali</t>
  </si>
  <si>
    <t>Al-Mashriq</t>
  </si>
  <si>
    <t>Ibrahim Mohammed Ghazi</t>
  </si>
  <si>
    <t>Imad Hussein Jassem</t>
  </si>
  <si>
    <t>Al-Khalij</t>
  </si>
  <si>
    <t>Ahmed Yahya Ouda</t>
  </si>
  <si>
    <t>Al-Mustafa Al-Thani</t>
  </si>
  <si>
    <t>Ali Hussein Jassem</t>
  </si>
  <si>
    <t>Al-Shuyukh</t>
  </si>
  <si>
    <t>Ahmed Abdul Hussein Jaber</t>
  </si>
  <si>
    <t>Al-Mustafa Al-Awwal</t>
  </si>
  <si>
    <t>Osman Ismail Abbas</t>
  </si>
  <si>
    <t>Isma'il</t>
  </si>
  <si>
    <t>Hatem Hadeed Foz</t>
  </si>
  <si>
    <t>Hatim</t>
  </si>
  <si>
    <t>Ghaleb Rasheed Hassan</t>
  </si>
  <si>
    <t>Shatb</t>
  </si>
  <si>
    <t>Ali Hussein Hassan</t>
  </si>
  <si>
    <t>Al-Hilal</t>
  </si>
  <si>
    <t>Jasim Ibrahim Jasim</t>
  </si>
  <si>
    <t>Majid Khalef Abd Lahj</t>
  </si>
  <si>
    <t>Majid</t>
  </si>
  <si>
    <t>Akram Ali Farhan</t>
  </si>
  <si>
    <t>Nur Al-Huda.</t>
  </si>
  <si>
    <t>Ali Khaled Witan</t>
  </si>
  <si>
    <t>Saad Hatem Ali</t>
  </si>
  <si>
    <t>Salah al-Din</t>
  </si>
  <si>
    <t>Saleh Mahdi Dhabakh</t>
  </si>
  <si>
    <t>Al-Taj</t>
  </si>
  <si>
    <t>Al-Dibaj</t>
  </si>
  <si>
    <t>Salam Hussein Sabe</t>
  </si>
  <si>
    <t>Ehsan Hazim Majid</t>
  </si>
  <si>
    <t>Khudair Hadi Ghadhib</t>
  </si>
  <si>
    <t>Khudair</t>
  </si>
  <si>
    <t>Safaa Faisal Awad</t>
  </si>
  <si>
    <t>Shalal Naji Obeid</t>
  </si>
  <si>
    <t>Al-Nile</t>
  </si>
  <si>
    <t>Safih Hassan Arheema</t>
  </si>
  <si>
    <t>Al-Jaza'ir</t>
  </si>
  <si>
    <t>Naeem Hassan Arheema</t>
  </si>
  <si>
    <t>Yassin Mohammed Obeid</t>
  </si>
  <si>
    <t>Yassin Mohammed Obeid and attorney Amirah Jabr Saad</t>
  </si>
  <si>
    <t>Al-I'timad</t>
  </si>
  <si>
    <t>Haider Ismail Sahib</t>
  </si>
  <si>
    <t>Haider</t>
  </si>
  <si>
    <t>Ismail Sahib Alwan</t>
  </si>
  <si>
    <t>Al-Qaryah</t>
  </si>
  <si>
    <t>Mohammed Kareem Qasim and his partner Mahdi Sahib Alwan</t>
  </si>
  <si>
    <t>Safaa Khamees Ali</t>
  </si>
  <si>
    <t>Safa</t>
  </si>
  <si>
    <t>Shaker Hayal Mayea</t>
  </si>
  <si>
    <t>Warda Diyala</t>
  </si>
  <si>
    <t>On behalf of the heirs / Madeeha Abbas Abdul</t>
  </si>
  <si>
    <t>Muhammad Hussein</t>
  </si>
  <si>
    <t>Alaa Hussein Ali</t>
  </si>
  <si>
    <t>On behalf of the heirs / Suleiman Majbil Ali</t>
  </si>
  <si>
    <t>Muhammad</t>
  </si>
  <si>
    <t>Mohammed Talib Abdul Rahman</t>
  </si>
  <si>
    <t>Muhammad Talib</t>
  </si>
  <si>
    <t>Nawaf Majbil Ali and his partners</t>
  </si>
  <si>
    <t>Al-Amil</t>
  </si>
  <si>
    <t>Saadi Abdul Mohammed Khalil</t>
  </si>
  <si>
    <t>Al-Hikmah</t>
  </si>
  <si>
    <t>Abbas Ali Hussouni</t>
  </si>
  <si>
    <t>Hussain Adwar Ouda</t>
  </si>
  <si>
    <t>Hussam Ali Hussouni</t>
  </si>
  <si>
    <t>Dhirgham Mohsen Kazem</t>
  </si>
  <si>
    <t>Abdul Redha Hadi Hussouni</t>
  </si>
  <si>
    <t>Abdul Hassan Salim Dakhil</t>
  </si>
  <si>
    <t>Ali Anid Akar</t>
  </si>
  <si>
    <t>Al-Wisam</t>
  </si>
  <si>
    <t>Amer Khazal Ali</t>
  </si>
  <si>
    <t>Al-Fajr Al-Jamil</t>
  </si>
  <si>
    <t>Hussain Abdullah Kaytan</t>
  </si>
  <si>
    <t>Mohammed Saeed Raouf</t>
  </si>
  <si>
    <t>Haider Salman Dawood</t>
  </si>
  <si>
    <t>Al-Zahra</t>
  </si>
  <si>
    <t>Suleiman Majbil Ali</t>
  </si>
  <si>
    <t>Al-Qadisiyah</t>
  </si>
  <si>
    <t>On behalf of the heirs / Zeinab Saleh Mahdi</t>
  </si>
  <si>
    <t>Al-Sahabah</t>
  </si>
  <si>
    <t>Ubais Jassem Rasheed</t>
  </si>
  <si>
    <t>Jibran</t>
  </si>
  <si>
    <t>Haider Ali Mahbas</t>
  </si>
  <si>
    <t>Shaker Mahmoud Mutlaq</t>
  </si>
  <si>
    <t>Al-Jawadin</t>
  </si>
  <si>
    <t>Saad Aziz Farhood</t>
  </si>
  <si>
    <t>Ard Baghdad</t>
  </si>
  <si>
    <t>Jabbar Ajlan Mahwadur</t>
  </si>
  <si>
    <t>Al-Aqiq</t>
  </si>
  <si>
    <t>Adel Sha'lan Jaber</t>
  </si>
  <si>
    <t>Sanbus</t>
  </si>
  <si>
    <t>Tariq Sadiq Mahdi</t>
  </si>
  <si>
    <t>Al-Na'im</t>
  </si>
  <si>
    <t>Hafiz Mohammed Musa</t>
  </si>
  <si>
    <t>Al-Nasir</t>
  </si>
  <si>
    <t>Jawad Kazem Shaheed</t>
  </si>
  <si>
    <t>Mahmoud Jassim Abdullah</t>
  </si>
  <si>
    <t>Mahmoud Jassim</t>
  </si>
  <si>
    <t>Sabri Abdul Hamadi</t>
  </si>
  <si>
    <t>Sabri</t>
  </si>
  <si>
    <t>Riyadh Adnan Abdul Hamadi</t>
  </si>
  <si>
    <t>Riyadh Anad</t>
  </si>
  <si>
    <t>Majid Nawfan Majbil</t>
  </si>
  <si>
    <t>Hossam Al-Alousi</t>
  </si>
  <si>
    <t>Hussein Hassan Mohammed</t>
  </si>
  <si>
    <t>Sami Amin Mohammed</t>
  </si>
  <si>
    <t>Yahya Jabr Abdul Redha</t>
  </si>
  <si>
    <t>Yaheya Factory</t>
  </si>
  <si>
    <t>Majid Hamad Abdul</t>
  </si>
  <si>
    <t>Majid Factory</t>
  </si>
  <si>
    <t>Sabah Abdul Hassan</t>
  </si>
  <si>
    <t>Jas Sabah</t>
  </si>
  <si>
    <t>Mahmoud Farhan Dari</t>
  </si>
  <si>
    <t>Al-Nayef</t>
  </si>
  <si>
    <t>Nasser Hussein Dhabakh</t>
  </si>
  <si>
    <t>Mahdi Saleh Abbas and Yusuf Issa Jawad</t>
  </si>
  <si>
    <t>Al-Asil</t>
  </si>
  <si>
    <t>Mohsen Ismail Hussein</t>
  </si>
  <si>
    <t>Abbas Al-Halbousi</t>
  </si>
  <si>
    <t>Talal Amer Manahi</t>
  </si>
  <si>
    <t>Abdullah Jabbar Salem</t>
  </si>
  <si>
    <t>Al-Rawad</t>
  </si>
  <si>
    <t>Faisal Raheem Abdul</t>
  </si>
  <si>
    <t>Kutr</t>
  </si>
  <si>
    <t>Abdul Karim Omar Ali</t>
  </si>
  <si>
    <t>Atallah Sami Sadkhan</t>
  </si>
  <si>
    <t>Ahmed Hussein Abdul Amir</t>
  </si>
  <si>
    <t>Anwar Al-Mustafa</t>
  </si>
  <si>
    <t>Hikmat Hussein Abdul Amir</t>
  </si>
  <si>
    <t>Al-Ikhlas</t>
  </si>
  <si>
    <t>Tariq Jihad Ali</t>
  </si>
  <si>
    <t>Al-Ilm</t>
  </si>
  <si>
    <t>Hussein Bashar Khudair</t>
  </si>
  <si>
    <t>Hamid Ibrahim Ali</t>
  </si>
  <si>
    <t>Mahmoud Abdul Ali</t>
  </si>
  <si>
    <t>Fadel Kamil Ruzik</t>
  </si>
  <si>
    <t>Fadel</t>
  </si>
  <si>
    <t>Wisam Fadel Ali</t>
  </si>
  <si>
    <t>Wasam Fadel</t>
  </si>
  <si>
    <t>Yassin Taha Abdullah</t>
  </si>
  <si>
    <t>Al-Quswa</t>
  </si>
  <si>
    <t>Raad Hamid Khalef</t>
  </si>
  <si>
    <t>Raad</t>
  </si>
  <si>
    <t>Abdul Abbas Hussein</t>
  </si>
  <si>
    <t>Anbar</t>
  </si>
  <si>
    <t>Ahmed Jumaa Abbas</t>
  </si>
  <si>
    <t>Al-Rashad</t>
  </si>
  <si>
    <t>Mohammed Fadel Ali</t>
  </si>
  <si>
    <t>Al-Andalus</t>
  </si>
  <si>
    <t>Ahmed Jalil Mohammed</t>
  </si>
  <si>
    <t>Al-Falah</t>
  </si>
  <si>
    <t>Abbas Fanar Abdul Allah</t>
  </si>
  <si>
    <t>Abbas</t>
  </si>
  <si>
    <t>Nurs Amer Hamdi</t>
  </si>
  <si>
    <t>Nurs</t>
  </si>
  <si>
    <t>Ali Faza Abdul Rahman</t>
  </si>
  <si>
    <t>Ali Jassim Zaher</t>
  </si>
  <si>
    <t>Saleh Hassan Shareef</t>
  </si>
  <si>
    <t>Saleh Khalef Jassim</t>
  </si>
  <si>
    <t>Ashnuna</t>
  </si>
  <si>
    <t>Ne'ma Radi Fareeh</t>
  </si>
  <si>
    <t>Qasim</t>
  </si>
  <si>
    <t>Nisan Mash'an Abd</t>
  </si>
  <si>
    <t>Ghazi</t>
  </si>
  <si>
    <t>Hadi Alwan Mizban</t>
  </si>
  <si>
    <t>South of the Euphrates</t>
  </si>
  <si>
    <t>Mohammed Ali Alhusun</t>
  </si>
  <si>
    <t>Ali Salman Awwad</t>
  </si>
  <si>
    <t>Hamed Kazem Atar</t>
  </si>
  <si>
    <t>Al-Atar</t>
  </si>
  <si>
    <t>Anwar Manajid Abbas</t>
  </si>
  <si>
    <t>Al-Rashid</t>
  </si>
  <si>
    <t>Hamed Hatem Hanashl</t>
  </si>
  <si>
    <t>On behalf of the heirs / Wajdi Ismail Abbas</t>
  </si>
  <si>
    <t>Amer Hakim Hussein</t>
  </si>
  <si>
    <t>Mohammed Khalaf Abdul Jabbar</t>
  </si>
  <si>
    <t>Al-Nurayn</t>
  </si>
  <si>
    <t>Emad Hikmat Abdul Jabbar</t>
  </si>
  <si>
    <t>Al-Mujannas</t>
  </si>
  <si>
    <t>Najm Mukhlif Hamad</t>
  </si>
  <si>
    <t>Mohsen Mukhalif</t>
  </si>
  <si>
    <t>Jameela Nisan Zubar Al Khalifaawi</t>
  </si>
  <si>
    <t>Al-Rahhal</t>
  </si>
  <si>
    <t>Adi Abdul Jabbar Abbas</t>
  </si>
  <si>
    <t>Al-Waha</t>
  </si>
  <si>
    <t>Nibras Mohammed Khalaf</t>
  </si>
  <si>
    <t>Al-Hadbah</t>
  </si>
  <si>
    <t>On behalf of the heirs / Othman Khalaf Mohammed</t>
  </si>
  <si>
    <t>Naji Mukhlif Ubaid and partner Adnan Mohammed Ubaid</t>
  </si>
  <si>
    <t>Al-Raheeb</t>
  </si>
  <si>
    <t>Saad Hadi Jarrad</t>
  </si>
  <si>
    <t>Tariq</t>
  </si>
  <si>
    <t>Alaa Amer Abdul Hamid</t>
  </si>
  <si>
    <t>Walid</t>
  </si>
  <si>
    <t>On behalf of the heirs / Abdul Nasser Hammad Abdul Nasser</t>
  </si>
  <si>
    <t>Al-Adalah</t>
  </si>
  <si>
    <t>Ali Tariq Sahib</t>
  </si>
  <si>
    <t>Najmat Karbala</t>
  </si>
  <si>
    <t>Ahmed Youssef Hamadi</t>
  </si>
  <si>
    <t>Baladruz</t>
  </si>
  <si>
    <t>Adwan Abdullah Khudair</t>
  </si>
  <si>
    <t>Al-Aamiri</t>
  </si>
  <si>
    <t>Ali Shinawa Yarad</t>
  </si>
  <si>
    <t>Al-Ru'ah</t>
  </si>
  <si>
    <t>Saad Kazem Malih</t>
  </si>
  <si>
    <t>Saad Kazem</t>
  </si>
  <si>
    <t>Rusan</t>
  </si>
  <si>
    <t>Jabbar Rahima Akab</t>
  </si>
  <si>
    <t>Al-Shaikh</t>
  </si>
  <si>
    <t>KAR Cement Company / Managing Director Mohammed Raouf Karim</t>
  </si>
  <si>
    <t>Hamza Hussein Ali and partners</t>
  </si>
  <si>
    <t>Al-Bushair</t>
  </si>
  <si>
    <t>Ne'ma Jassim Rashid and partners</t>
  </si>
  <si>
    <t>Shatt al-Arab</t>
  </si>
  <si>
    <t>Yahya Jawad Makrous</t>
  </si>
  <si>
    <t>Tigris</t>
  </si>
  <si>
    <t>Qasim Majid Mohammed and Haider Dhiaab Ne'ma</t>
  </si>
  <si>
    <t>Al-Ahd</t>
  </si>
  <si>
    <t>Abdullah Mohammed Ibrahim</t>
  </si>
  <si>
    <t>Al-Tasaheel</t>
  </si>
  <si>
    <t>Ashour Hassan Saeedan</t>
  </si>
  <si>
    <t>Al-Fath</t>
  </si>
  <si>
    <t>Al-Hukm</t>
  </si>
  <si>
    <t>Mahmoud Ankoush Ali</t>
  </si>
  <si>
    <t>Ali Salman</t>
  </si>
  <si>
    <t>Al-Minbar</t>
  </si>
  <si>
    <t>Al-Nukhah Al-Sadiqah</t>
  </si>
  <si>
    <t>Diaa Kutub Hameed</t>
  </si>
  <si>
    <t>Al-Rahab</t>
  </si>
  <si>
    <t>Hatem Ka'oud Ba'eer</t>
  </si>
  <si>
    <t>Saif al-Arab</t>
  </si>
  <si>
    <t>Sadiq Mahdi Dhabakh</t>
  </si>
  <si>
    <t>Ali Sahib Sharrad</t>
  </si>
  <si>
    <t>Abdul Hamid Mohammed Abdullah</t>
  </si>
  <si>
    <t>Al-Sultans</t>
  </si>
  <si>
    <t>Malek Abdul Hamid Mohammed</t>
  </si>
  <si>
    <t>Bahrain</t>
  </si>
  <si>
    <t>Kamil Shaban Wahib</t>
  </si>
  <si>
    <t>Kamel</t>
  </si>
  <si>
    <t>Karar Qasim Mohammed</t>
  </si>
  <si>
    <t>Tariq Ahmed Abbas</t>
  </si>
  <si>
    <t>Jassim Mohammed Sarhan</t>
  </si>
  <si>
    <t>Jassim Mohammed</t>
  </si>
  <si>
    <t>Al-Nahreen</t>
  </si>
  <si>
    <t>Ghassan Jassim Mohammed</t>
  </si>
  <si>
    <t>Al-Kahlaa</t>
  </si>
  <si>
    <t>Ahmed Abbas Abdul Jabbar</t>
  </si>
  <si>
    <t>Noor Baladi</t>
  </si>
  <si>
    <t>Al-Aabid</t>
  </si>
  <si>
    <t>Fa'eq Ahmed Abbas</t>
  </si>
  <si>
    <t>Zaher</t>
  </si>
  <si>
    <t>Mukhlis Saad Hawi</t>
  </si>
  <si>
    <t>Jabbar Radi</t>
  </si>
  <si>
    <t>Emad Katia Aboud</t>
  </si>
  <si>
    <t>Emad Kathe</t>
  </si>
  <si>
    <t>Saad Hameed Kambish</t>
  </si>
  <si>
    <t>Diyala</t>
  </si>
  <si>
    <t>Ramadan Zou Ubaid</t>
  </si>
  <si>
    <t>Ard Al-Salam</t>
  </si>
  <si>
    <t>Mohammed Abdul Redha Abdul Hussein</t>
  </si>
  <si>
    <t>Mustafa Salah Hussein</t>
  </si>
  <si>
    <t>Anwar Ali Abdul Aziz</t>
  </si>
  <si>
    <t>Al-Muzaffar</t>
  </si>
  <si>
    <t>Yasser Khudair Abbas</t>
  </si>
  <si>
    <t>Al-Raya</t>
  </si>
  <si>
    <t>Ismail Khalil Ibrahim</t>
  </si>
  <si>
    <t>Al-Rasul Al-Akram</t>
  </si>
  <si>
    <t>Nada Abdul Alwan</t>
  </si>
  <si>
    <t>Adwa' Al-Maghrib</t>
  </si>
  <si>
    <t>Ali Faisal Husson Maala</t>
  </si>
  <si>
    <t>Al-Najah</t>
  </si>
  <si>
    <t>Adnan Baqi Hameed</t>
  </si>
  <si>
    <t>Hassan Judua Mohammed</t>
  </si>
  <si>
    <t>Al-Ghaybah</t>
  </si>
  <si>
    <t>Hassan Ahmed Juloub</t>
  </si>
  <si>
    <t>Al-Akhlas</t>
  </si>
  <si>
    <t>Abdul Karim Judua Mohammed</t>
  </si>
  <si>
    <t>Al-Shakir</t>
  </si>
  <si>
    <t>Kareem Adel Mohammed</t>
  </si>
  <si>
    <t>Abbas A'idan Hassan</t>
  </si>
  <si>
    <t>Khamees Ahmed Mohammed</t>
  </si>
  <si>
    <t>Ali Fayyad</t>
  </si>
  <si>
    <t>Fuad Adi Shihatha</t>
  </si>
  <si>
    <t>Al-Fouad</t>
  </si>
  <si>
    <t>Ziyad Adi Shihatha</t>
  </si>
  <si>
    <t>Khalef Saleh</t>
  </si>
  <si>
    <t>Saif Sadiq Sahib</t>
  </si>
  <si>
    <t>Al-Nukhba</t>
  </si>
  <si>
    <t>Fadel Al-Jasani</t>
  </si>
  <si>
    <t>Youssef Ghali Meesh</t>
  </si>
  <si>
    <t>Al-Rahman</t>
  </si>
  <si>
    <t>Alaa Salman Rahima</t>
  </si>
  <si>
    <t>Al-Hamid</t>
  </si>
  <si>
    <t>Aqeel Jasb Bandawi</t>
  </si>
  <si>
    <t>Al-Nawaris</t>
  </si>
  <si>
    <t>Sadoon Alwan Khudair</t>
  </si>
  <si>
    <t>Baghdad</t>
  </si>
  <si>
    <t>Raafat Hikmat Hashim</t>
  </si>
  <si>
    <t>Hukmat</t>
  </si>
  <si>
    <t>Faisal Ubaid Saleh</t>
  </si>
  <si>
    <t>Faisal Obaid</t>
  </si>
  <si>
    <t>Aaref Taha Wahib</t>
  </si>
  <si>
    <t>Khaled Taha Wahib</t>
  </si>
  <si>
    <t>Taha Al-Halbusi</t>
  </si>
  <si>
    <t>Khaled Mohammed Fayyad</t>
  </si>
  <si>
    <t>Al-Khalis Company</t>
  </si>
  <si>
    <t>Rizq Wahib Majid</t>
  </si>
  <si>
    <t>Mohammed Hussain Saleh</t>
  </si>
  <si>
    <t>Al-Saleh</t>
  </si>
  <si>
    <t>Adel Hussain Badr</t>
  </si>
  <si>
    <t>Al-Samawah</t>
  </si>
  <si>
    <t>Alaa Abdul Hassan Dakheel</t>
  </si>
  <si>
    <t>Al-Tasahul</t>
  </si>
  <si>
    <t>Abbas Khanjar Sayyid</t>
  </si>
  <si>
    <t>Lursa</t>
  </si>
  <si>
    <t>Marwan</t>
  </si>
  <si>
    <t>Burhan Hamad Jaleel</t>
  </si>
  <si>
    <t>Ahmed Issa Muslih and partner</t>
  </si>
  <si>
    <t>Ahmed Issa</t>
  </si>
  <si>
    <t>Ahmed Hamad Salman</t>
  </si>
  <si>
    <t>Tabarak</t>
  </si>
  <si>
    <t>Ra'ed Ahmed Salman</t>
  </si>
  <si>
    <t>Al-Sakhrat Al-Dhahabiyyah</t>
  </si>
  <si>
    <t>Khaled Ahmed Abdul Hamadi</t>
  </si>
  <si>
    <t>Khaled Ahmed</t>
  </si>
  <si>
    <t>On behalf of the heirs / Khalda Ahmed Abdul</t>
  </si>
  <si>
    <t>On behalf of the heirs / Khaled Jasim Mohammed</t>
  </si>
  <si>
    <t>Al-Diyar</t>
  </si>
  <si>
    <t>Ramla Saeed Khairallah and Mushtaq Salah Hadi and Falah Salah Hadi</t>
  </si>
  <si>
    <t>Salah Dali</t>
  </si>
  <si>
    <t>Khudair Abbas Khamees</t>
  </si>
  <si>
    <t>Al-Reef Al-Hadi</t>
  </si>
  <si>
    <t>Ali Hassan Abdul</t>
  </si>
  <si>
    <t>Al-Turath</t>
  </si>
  <si>
    <t>Raad Hassan Meesh</t>
  </si>
  <si>
    <t>Abdul Nasser</t>
  </si>
  <si>
    <t>Saad Mun'im Hamza</t>
  </si>
  <si>
    <t>Hameed Faleh Farhan</t>
  </si>
  <si>
    <t>Al-Mustafa</t>
  </si>
  <si>
    <t>Ali Khaleefa Makhaybar</t>
  </si>
  <si>
    <t>Al-Ayham</t>
  </si>
  <si>
    <t>Ahmed Salim Awwad</t>
  </si>
  <si>
    <t>Alwan Hassan Suleiman</t>
  </si>
  <si>
    <t>Alwan</t>
  </si>
  <si>
    <t>Jassim Jabir Abbas</t>
  </si>
  <si>
    <t>Al-Barakat</t>
  </si>
  <si>
    <t>Mohammed Jabir Abbas</t>
  </si>
  <si>
    <t>Al-Nur</t>
  </si>
  <si>
    <t>Sadiq Saroot Muhsin</t>
  </si>
  <si>
    <t>Al-Sayyid</t>
  </si>
  <si>
    <t>Iyad Mohammed Ali</t>
  </si>
  <si>
    <t>Iyad</t>
  </si>
  <si>
    <t>Sajida Saloom Ahmed</t>
  </si>
  <si>
    <t>Sajida</t>
  </si>
  <si>
    <t>Salem Ibrahim Sarhaid</t>
  </si>
  <si>
    <t>Al-Wafa</t>
  </si>
  <si>
    <t>Hatem Hanashl Madb</t>
  </si>
  <si>
    <t>Bashar Abdul Wahid Mohammed</t>
  </si>
  <si>
    <t>Lashar</t>
  </si>
  <si>
    <t>Hammad Salman Jasim</t>
  </si>
  <si>
    <t>Al-Manar</t>
  </si>
  <si>
    <t>Hussam Fuad Doha</t>
  </si>
  <si>
    <t>Al-Barari</t>
  </si>
  <si>
    <t>Ibrahim Khalaf Vihhan and partner</t>
  </si>
  <si>
    <t>Saba Al-Jazira</t>
  </si>
  <si>
    <t>Ibrahim Khalef Matar</t>
  </si>
  <si>
    <t>Al-Qimah</t>
  </si>
  <si>
    <t>Mushtaq Khalil Ibrahim</t>
  </si>
  <si>
    <t>Al-Mustaq</t>
  </si>
  <si>
    <t>Khudair Abdullah Mohammed</t>
  </si>
  <si>
    <t>Shawki Hussain Dghaish</t>
  </si>
  <si>
    <t>Aziz Khaleel Aziz</t>
  </si>
  <si>
    <t>Wahaj Company</t>
  </si>
  <si>
    <t>On behalf of the heirs / Faz'a Abbas Sarhan</t>
  </si>
  <si>
    <t>Al-Najaf</t>
  </si>
  <si>
    <t>Diaa Mohsen Ismail</t>
  </si>
  <si>
    <t>Al-Hamra</t>
  </si>
  <si>
    <t>Jassim Mohammed Hussain</t>
  </si>
  <si>
    <t>Rafi</t>
  </si>
  <si>
    <t>Salah Abdul Khaliq Kashkoul</t>
  </si>
  <si>
    <t>Zaman Abdullah Jabr</t>
  </si>
  <si>
    <t>Al-Saadoun</t>
  </si>
  <si>
    <t>Murtadha Hubbod Khaz'al</t>
  </si>
  <si>
    <t>Mortada</t>
  </si>
  <si>
    <t>Alwan Aboud Khaz'al</t>
  </si>
  <si>
    <t>Al-Barq</t>
  </si>
  <si>
    <t>Salman Mutlak Dawood</t>
  </si>
  <si>
    <t>Al-Thiqa</t>
  </si>
  <si>
    <t>Hassan Hadi Ghani</t>
  </si>
  <si>
    <t>Mustafa Hisham Fadel</t>
  </si>
  <si>
    <t>Adnan Mohammed Ubaid and partner Rasool Mukhlif Ubaid</t>
  </si>
  <si>
    <t>Abu Karam</t>
  </si>
  <si>
    <t>Mustafa Adnan Mohammed</t>
  </si>
  <si>
    <t>Mustafa</t>
  </si>
  <si>
    <t>On behalf of the heirs / Afrah Majbel Naif and partners</t>
  </si>
  <si>
    <t>Al-Anwar</t>
  </si>
  <si>
    <t>Ahmed Salah Faz'a</t>
  </si>
  <si>
    <t>Kilo 18</t>
  </si>
  <si>
    <t>Adi Adnan Mohammed</t>
  </si>
  <si>
    <t>Qaid</t>
  </si>
  <si>
    <t>Ibrahim Sobhi Majbel</t>
  </si>
  <si>
    <t>Sabhi</t>
  </si>
  <si>
    <t>On behalf of the heirs / Khalil Khudair Jasim</t>
  </si>
  <si>
    <t>Khalaf</t>
  </si>
  <si>
    <t>Saeed Ismail Abdul</t>
  </si>
  <si>
    <t>Al-Dulab</t>
  </si>
  <si>
    <t>Lateef Salim Dakheel</t>
  </si>
  <si>
    <t>Ahmed Lateef Salim Dakheel</t>
  </si>
  <si>
    <t>On behalf of the heirs / Diaa Khalil Ibrahim</t>
  </si>
  <si>
    <t>Khalil</t>
  </si>
  <si>
    <t>Jasser Mohammed Sarhan</t>
  </si>
  <si>
    <t>Qais Mohammed</t>
  </si>
  <si>
    <t>Zaki Lufta Hamad</t>
  </si>
  <si>
    <t>Zaki</t>
  </si>
  <si>
    <t>Basim Thabet Mahdi</t>
  </si>
  <si>
    <t>Saad Awad Hameed</t>
  </si>
  <si>
    <t>Tughuan Hussein Nafil</t>
  </si>
  <si>
    <t>Iraq</t>
  </si>
  <si>
    <t>Ja'qar Salim Habib</t>
  </si>
  <si>
    <t>Ali Hatem Sharhan</t>
  </si>
  <si>
    <t>Karar Raheem Mohammed</t>
  </si>
  <si>
    <t>Al-Ghuri</t>
  </si>
  <si>
    <t>Alaa Rizq Saeed</t>
  </si>
  <si>
    <t>Muqdad Abdul Redha Hameed</t>
  </si>
  <si>
    <t>Ali Al-Tamimi</t>
  </si>
  <si>
    <t>Haider Mohammed Abdul Redha</t>
  </si>
  <si>
    <t>Mohammed Maoud Jayed</t>
  </si>
  <si>
    <t>Saleem Idam Hussein</t>
  </si>
  <si>
    <t>Salim</t>
  </si>
  <si>
    <t>Yass Khudair Abbas</t>
  </si>
  <si>
    <t>Al-Kut Al-Jadid</t>
  </si>
  <si>
    <t>Mohsen Hassan Flah</t>
  </si>
  <si>
    <t>Khayrat Noor Al-Mustafa</t>
  </si>
  <si>
    <t>Qasim Thabet Mahdi</t>
  </si>
  <si>
    <t>Mustafa Kareem Hassan</t>
  </si>
  <si>
    <t>Al-Baghdadi Al-Awwal</t>
  </si>
  <si>
    <t>Kareem Hassan Majdi</t>
  </si>
  <si>
    <t>Jannat Al-Iraq Al-Hadith</t>
  </si>
  <si>
    <t>Musa Musan Hameedi</t>
  </si>
  <si>
    <t>Al-Fahd</t>
  </si>
  <si>
    <t>Naseer Abdul Zahra Hadi and partner Hassan Hadi Hamoud</t>
  </si>
  <si>
    <t>Al-Murwa</t>
  </si>
  <si>
    <t>Rasheed Hameed Salman</t>
  </si>
  <si>
    <t>Hassan Mansour Mohammed</t>
  </si>
  <si>
    <t>Al-Azzawi Al-Thani</t>
  </si>
  <si>
    <t>Ahmed Jasb Hanoon</t>
  </si>
  <si>
    <t>Roua</t>
  </si>
  <si>
    <t>Abdul Hamza Majhool Dhaham</t>
  </si>
  <si>
    <t>Fahd Shalal Kareedi</t>
  </si>
  <si>
    <t>Al-Shakirin</t>
  </si>
  <si>
    <t>Yasin Obeid and his partner Ali Falah</t>
  </si>
  <si>
    <t>Yasin Obaid</t>
  </si>
  <si>
    <t>Bashtah Rizak Mansi</t>
  </si>
  <si>
    <t>Al-Mahdi</t>
  </si>
  <si>
    <t>Hussain Jabbar Rahim</t>
  </si>
  <si>
    <t>Alaa Hameed Rashid and his partners</t>
  </si>
  <si>
    <t>Wadi Al-Rafidain</t>
  </si>
  <si>
    <t>Alaa Hameed Rashid</t>
  </si>
  <si>
    <t>Khaled Faraj Ismail</t>
  </si>
  <si>
    <t>Al-Asaf</t>
  </si>
  <si>
    <t>Ahmed Salim Mohammed</t>
  </si>
  <si>
    <t>Ahmed Salim</t>
  </si>
  <si>
    <t>Ahmed Jumaa Faza and partners</t>
  </si>
  <si>
    <t>Jumaa</t>
  </si>
  <si>
    <t>Khalil Ibrahim Naif</t>
  </si>
  <si>
    <t>Farhan Mohsen Farhan</t>
  </si>
  <si>
    <t>Jabbar Khudair Abdul Jabbar</t>
  </si>
  <si>
    <t>Mohammed Khudair Abdul</t>
  </si>
  <si>
    <t>Wajdi Mohammed Khudair</t>
  </si>
  <si>
    <t>Wathiq Mohammed Khudair</t>
  </si>
  <si>
    <t>Al-Wala</t>
  </si>
  <si>
    <t>Hassan Ayad Hanwit</t>
  </si>
  <si>
    <t>Al-Anaam</t>
  </si>
  <si>
    <t>From the heirs of Abdul Amir Abada Atiya and his partners</t>
  </si>
  <si>
    <t>Al-Hajami</t>
  </si>
  <si>
    <t>Al-Amid</t>
  </si>
  <si>
    <t>Kazem Washil Atiya</t>
  </si>
  <si>
    <t>Company Al-Naba</t>
  </si>
  <si>
    <t>Fadel Ismail Ali</t>
  </si>
  <si>
    <t>Al-Saree</t>
  </si>
  <si>
    <t>Sameer Khalef Saleh</t>
  </si>
  <si>
    <t>Al-Khalid</t>
  </si>
  <si>
    <t>Saleh Mahdi Buri</t>
  </si>
  <si>
    <t>Raad Falah Hassan</t>
  </si>
  <si>
    <t>Zu</t>
  </si>
  <si>
    <t>Mona Hadi Mohammed</t>
  </si>
  <si>
    <t>Zaid Abbas Hamoudi</t>
  </si>
  <si>
    <t>Saleh Mahdi Hatem</t>
  </si>
  <si>
    <t>Wissam Abdul Hantoush</t>
  </si>
  <si>
    <t>Star Hamza Mohammed and Ali Jabbar Qadir</t>
  </si>
  <si>
    <t>Al-Fajr Al-Jadid</t>
  </si>
  <si>
    <t>Kazem Majid Mazal</t>
  </si>
  <si>
    <t>Ahmed Majoud Faleh</t>
  </si>
  <si>
    <t>Ahmed Adel Hussein</t>
  </si>
  <si>
    <t>Jassem Raheem Zaboon</t>
  </si>
  <si>
    <t>Ibrahim Abdul Hussein</t>
  </si>
  <si>
    <t>Company Al-Nahrain</t>
  </si>
  <si>
    <t>Qasim Hassan Alwan</t>
  </si>
  <si>
    <t>Al-Nada</t>
  </si>
  <si>
    <t>Sadiq Jawad Makroos</t>
  </si>
  <si>
    <t>Al-Ghasaq</t>
  </si>
  <si>
    <t>Ibrahim Khalifa Abbas</t>
  </si>
  <si>
    <t>Ibrahim</t>
  </si>
  <si>
    <t>Al-Baraq</t>
  </si>
  <si>
    <t>Rasoul Da'an Kazem Nasir</t>
  </si>
  <si>
    <t>Zaid Ali Hussein and his partner Ahmed Hussein Ali</t>
  </si>
  <si>
    <t>Haider Mohammed Abdul Mohsin</t>
  </si>
  <si>
    <t>Khaled Jabbar Kat'a</t>
  </si>
  <si>
    <t>Saif Al-Din</t>
  </si>
  <si>
    <t>Salah Abdul Hassan Mazal</t>
  </si>
  <si>
    <t>Abdul Hassan Mazal</t>
  </si>
  <si>
    <t>Sharmeen Ahmed Haider</t>
  </si>
  <si>
    <t>Kareem Khaled Abdul Ali</t>
  </si>
  <si>
    <t>Al-Hasan</t>
  </si>
  <si>
    <t>Al-Sadrain</t>
  </si>
  <si>
    <t>Abbas Abdul Kareem Hadi</t>
  </si>
  <si>
    <t>Mustafa Hameed Hassan</t>
  </si>
  <si>
    <t>Khaled Abdul Ali Radi</t>
  </si>
  <si>
    <t>Al-Kawthar</t>
  </si>
  <si>
    <t>Abdul Wahid Jumaa Ka'ud</t>
  </si>
  <si>
    <t>Al-Riyah</t>
  </si>
  <si>
    <t>Wahib Fahd Hatem</t>
  </si>
  <si>
    <t>Al-Tawfiq</t>
  </si>
  <si>
    <t>Ahmed Khamees Suleiman</t>
  </si>
  <si>
    <t>Khaled Al-Jumaili</t>
  </si>
  <si>
    <t>Saadullah Khamees Suleiman</t>
  </si>
  <si>
    <t>Saad Allah</t>
  </si>
  <si>
    <t>Abdul Rahman Jubair Faihan</t>
  </si>
  <si>
    <t>Muhammad Abdul Ali</t>
  </si>
  <si>
    <t>Omar Hameed Nufan</t>
  </si>
  <si>
    <t>Majid Wadi Shihatha</t>
  </si>
  <si>
    <t>Fadel Shumkhi Jabr</t>
  </si>
  <si>
    <t>Al-Khidr</t>
  </si>
  <si>
    <t>Abbas Basim Hussein</t>
  </si>
  <si>
    <t>Dijlah</t>
  </si>
  <si>
    <t>Hassan Ibrahim Mari</t>
  </si>
  <si>
    <t>Salman Mathal Abdul Wahid</t>
  </si>
  <si>
    <t>Maher Mathal Abdul Wahid</t>
  </si>
  <si>
    <t>Al-Safa</t>
  </si>
  <si>
    <t>Thamer Ibrahim Jasim</t>
  </si>
  <si>
    <t>Arkhan Farhan Duwaij</t>
  </si>
  <si>
    <t>Haider Hussein Sibaa</t>
  </si>
  <si>
    <t>Al-Bashair</t>
  </si>
  <si>
    <t>Saad Abadi Husson</t>
  </si>
  <si>
    <t>Al-Jumhuri</t>
  </si>
  <si>
    <t>Riad Abdul Amir Shaker</t>
  </si>
  <si>
    <t>Al-Imad</t>
  </si>
  <si>
    <t>Raad Hamza Jithum</t>
  </si>
  <si>
    <t>Assad Babel</t>
  </si>
  <si>
    <t>Hassanein Jaafar Youssef</t>
  </si>
  <si>
    <t>Al-Bayt Al-Handasi / Hurra Babel</t>
  </si>
  <si>
    <t>Hazem Basim 'Abees Al-Janabi</t>
  </si>
  <si>
    <t>Al-Hazim</t>
  </si>
  <si>
    <t>Abdullah Atiya Aboud</t>
  </si>
  <si>
    <t>Faleh Hassan Ali</t>
  </si>
  <si>
    <t>Muslim Kareem Jukhar</t>
  </si>
  <si>
    <t>Al-Wadah</t>
  </si>
  <si>
    <t>Ali Jassem Mu'in</t>
  </si>
  <si>
    <t>Al-Masar</t>
  </si>
  <si>
    <t>Ahmed Jabbar Mohammed</t>
  </si>
  <si>
    <t>Al-Hasani</t>
  </si>
  <si>
    <t>Faraj Mukayyif Farhan</t>
  </si>
  <si>
    <t>Al-Tahrir Al-Hadith</t>
  </si>
  <si>
    <t>Jafar Jabbar Mansi</t>
  </si>
  <si>
    <t>Al-Khayrat</t>
  </si>
  <si>
    <t>Zeina Maytham Abdul Hussein</t>
  </si>
  <si>
    <t>The heirs of Muteer Naahi Dhaham</t>
  </si>
  <si>
    <t>Saif Najm Abdullah</t>
  </si>
  <si>
    <t>Jameel Hassan Mohsen</t>
  </si>
  <si>
    <r>
      <t>Al-Tayf Al-Akh</t>
    </r>
    <r>
      <rPr>
        <sz val="8"/>
        <color indexed="8"/>
        <rFont val="Calibri"/>
        <family val="2"/>
      </rPr>
      <t>ḍ</t>
    </r>
    <r>
      <rPr>
        <sz val="8"/>
        <color indexed="8"/>
        <rFont val="Trebuchet MS"/>
        <family val="2"/>
      </rPr>
      <t>ar</t>
    </r>
  </si>
  <si>
    <t>Rizq Hassan Abdul</t>
  </si>
  <si>
    <t>Tariq Ahmed Abdul</t>
  </si>
  <si>
    <t>Al-Akhawain</t>
  </si>
  <si>
    <t>Taher Anad Judah</t>
  </si>
  <si>
    <t>Al-Hilal Al-Fanni</t>
  </si>
  <si>
    <t>Fatah Mahdi Saleh</t>
  </si>
  <si>
    <t>Haiman</t>
  </si>
  <si>
    <t>Luay Subhi Abbas</t>
  </si>
  <si>
    <t>Ali Hamad</t>
  </si>
  <si>
    <t>Saadi Ibrahim Ali</t>
  </si>
  <si>
    <t>Saadi</t>
  </si>
  <si>
    <t>A'id Abbas Hamoudi</t>
  </si>
  <si>
    <t>Al-Nabaa Al-Safi</t>
  </si>
  <si>
    <t>Ali Hussein Faraj</t>
  </si>
  <si>
    <t>Rasul Salman Sakban</t>
  </si>
  <si>
    <t>Al-Talaba</t>
  </si>
  <si>
    <t>Hatem Khalil Abbas and his partner</t>
  </si>
  <si>
    <t>Al-Kut</t>
  </si>
  <si>
    <t>Hussein Hassan Kat'a</t>
  </si>
  <si>
    <t>Spring Company</t>
  </si>
  <si>
    <t>Razzaq Jameel Sakhhi</t>
  </si>
  <si>
    <t>Razzak Jameel</t>
  </si>
  <si>
    <t>Amal Jabr Faraj</t>
  </si>
  <si>
    <t>Al-Jiyad</t>
  </si>
  <si>
    <t>Wasim Abdullah Mohammed</t>
  </si>
  <si>
    <t>Sarayat Al-Jabal</t>
  </si>
  <si>
    <t>Ghadban Hassan Ali</t>
  </si>
  <si>
    <t>Al-Madinah Al-Munawwarah</t>
  </si>
  <si>
    <t>Ali Muslim Hadi</t>
  </si>
  <si>
    <t>Aref Razzaq Kazem</t>
  </si>
  <si>
    <t>Al-Ashhab</t>
  </si>
  <si>
    <t>Obaid Ali Husson</t>
  </si>
  <si>
    <t>Al-Karmah</t>
  </si>
  <si>
    <t>Saadi Obaid Ali</t>
  </si>
  <si>
    <t>Maher Obaid Ali</t>
  </si>
  <si>
    <t>Maher Abid</t>
  </si>
  <si>
    <t>Emad Obaid Ali</t>
  </si>
  <si>
    <t>Imad</t>
  </si>
  <si>
    <t>Abdullah Alwan Hussein</t>
  </si>
  <si>
    <t>Al-Alwan</t>
  </si>
  <si>
    <t>The Holy Shrine of Imam Hussein</t>
  </si>
  <si>
    <t>Risan Qahtan Adnan</t>
  </si>
  <si>
    <t>Mohammed Spahi Abdul</t>
  </si>
  <si>
    <t>Al-Batha</t>
  </si>
  <si>
    <t>Haider Ibrahim Jassim</t>
  </si>
  <si>
    <t>Agadir</t>
  </si>
  <si>
    <t>Mohammed Ahmed Hussein</t>
  </si>
  <si>
    <t>Al-Amal</t>
  </si>
  <si>
    <t>Aqeel Anad Hussein</t>
  </si>
  <si>
    <t>Wadi Al-Safa</t>
  </si>
  <si>
    <t>Thamer Abdul Munim Ghaidan</t>
  </si>
  <si>
    <t>Rashid Muhi Abdul</t>
  </si>
  <si>
    <t>Green Mountain</t>
  </si>
  <si>
    <t>Khaled Ahmed Hamed Hassan</t>
  </si>
  <si>
    <t>Mohammed Nahi Hussein</t>
  </si>
  <si>
    <t>The Good Tree</t>
  </si>
  <si>
    <t>Tareq Mohammed Fayyad</t>
  </si>
  <si>
    <t>Al-Qamar</t>
  </si>
  <si>
    <t>Kutoub Hameed Bandar</t>
  </si>
  <si>
    <t>Alwan Muhi Hussein</t>
  </si>
  <si>
    <t>Alwan Mahi</t>
  </si>
  <si>
    <t>Balduruz</t>
  </si>
  <si>
    <t>Al-Amiri</t>
  </si>
  <si>
    <t>Riyadh Salman Mahdi</t>
  </si>
  <si>
    <t>Saad Salibi Hussein</t>
  </si>
  <si>
    <t>Diyala Company</t>
  </si>
  <si>
    <t>Emad Khalifa Mohammed</t>
  </si>
  <si>
    <t>Al-Raid</t>
  </si>
  <si>
    <t>Khamees Abdul Jassim</t>
  </si>
  <si>
    <t>Al-Sultan</t>
  </si>
  <si>
    <t>Ghazi Latif Yassin</t>
  </si>
  <si>
    <t>Ghazi Al-Hiti</t>
  </si>
  <si>
    <t>Nashat Ahmed Khourshid</t>
  </si>
  <si>
    <t>Mazen Munim Abbas</t>
  </si>
  <si>
    <t>Asia</t>
  </si>
  <si>
    <t>Hussein Hamdan Bandar</t>
  </si>
  <si>
    <t>Al-Huda / currently Al-Wasiti</t>
  </si>
  <si>
    <t>Muhsen Dukhaina Khalef</t>
  </si>
  <si>
    <t>Canaan Company</t>
  </si>
  <si>
    <t>Annex 5: Social and environmental expenditure disclosed by IOCs</t>
  </si>
  <si>
    <t>Company name</t>
  </si>
  <si>
    <t>Payment type (Mandatory / Voluntary / Environmental)</t>
  </si>
  <si>
    <t>Payment mode (Cash / in-kind)</t>
  </si>
  <si>
    <t>Amount paid</t>
  </si>
  <si>
    <t>Currency</t>
  </si>
  <si>
    <t>Equivalent in US$</t>
  </si>
  <si>
    <t>Beneficiary name / function</t>
  </si>
  <si>
    <t>Beneficiary location</t>
  </si>
  <si>
    <t>Description (activities undertaken, beneficiaries, objectives, outcomes ...)</t>
  </si>
  <si>
    <t xml:space="preserve">Legal / contractual  basis of the payment (Reference to the agreement, Act, ..) </t>
  </si>
  <si>
    <t>Field</t>
  </si>
  <si>
    <t>BP Iraq NV</t>
  </si>
  <si>
    <t>Mandatory</t>
  </si>
  <si>
    <t>Cash</t>
  </si>
  <si>
    <t>US$</t>
  </si>
  <si>
    <t xml:space="preserve">Rumaila Operating Organization </t>
  </si>
  <si>
    <t>Al Khora &amp; North Rumaila</t>
  </si>
  <si>
    <t>Community base line atmospheric studies-Qarmat Ali &amp; North Rumaila</t>
  </si>
  <si>
    <t>Energy Committee resolution number 139 on 23 December 2013</t>
  </si>
  <si>
    <t xml:space="preserve">Rumaila </t>
  </si>
  <si>
    <t>Qarmat Ali Community</t>
  </si>
  <si>
    <t>Al Khora</t>
  </si>
  <si>
    <t xml:space="preserve">Educating Women in Iraq </t>
  </si>
  <si>
    <t>Al Khora, Community, Basra Directorate of Health</t>
  </si>
  <si>
    <t>Basra</t>
  </si>
  <si>
    <t>Basra Health and Education Support</t>
  </si>
  <si>
    <t xml:space="preserve">Improving community-based healthcare services project in Qarmat Ali-Health Outreach and Education </t>
  </si>
  <si>
    <t>North Rumaila communities, Basra Directorate of Health</t>
  </si>
  <si>
    <t xml:space="preserve">North Rumaila </t>
  </si>
  <si>
    <t>Mobile Health Clinic support in BOC and Train villages</t>
  </si>
  <si>
    <t>NA</t>
  </si>
  <si>
    <t>Al Khora Community, Qarmat Ali Local Council</t>
  </si>
  <si>
    <t>Qarmat Ali branch roads construction</t>
  </si>
  <si>
    <t>North Rumaila communities, Basra Directorate of Education</t>
  </si>
  <si>
    <t>Refurbishment of Train Village School</t>
  </si>
  <si>
    <t>Construction of new school building and refurbishment works in Train village</t>
  </si>
  <si>
    <t>Replacing damaged roof on Women's training center</t>
  </si>
  <si>
    <t>TTS fund</t>
  </si>
  <si>
    <t>Scholarships - MoO scholars</t>
  </si>
  <si>
    <t>Article 26 of the TSC. This is a non recoverable cost</t>
  </si>
  <si>
    <t>Technology - MoO Technology projects</t>
  </si>
  <si>
    <t>Article 26 of the TSC</t>
  </si>
  <si>
    <t>Training - ROO / BOC</t>
  </si>
  <si>
    <t>CNOOC Iraq Limited</t>
  </si>
  <si>
    <t>Al-Mutaa Company for General Trade &amp; Contracts Ltd.| General Trade &amp; Contracts</t>
  </si>
  <si>
    <t>Rehabilitation Al-Saray Electrical Network</t>
  </si>
  <si>
    <t>Alaseel Group Company for General Contracts Ltd.| General Contracts</t>
  </si>
  <si>
    <t>Missan</t>
  </si>
  <si>
    <t>Al-Musharrah Sewer Network Extension</t>
  </si>
  <si>
    <t>Ataa Al Ghadeer for General Contracting Ltd.| General Contracting</t>
  </si>
  <si>
    <t>Al-Musharrah Water Compact Units Network</t>
  </si>
  <si>
    <t>Al Amel Al Mubark for Contracting &amp; General Trading Co. Ltd| Contracting &amp; General Trading</t>
  </si>
  <si>
    <t>Various Road Build and Maintenance</t>
  </si>
  <si>
    <t>Anwar Al-Khulood for General Trading &amp; Contracting Limited| General Trading &amp; Contracting</t>
  </si>
  <si>
    <t>Boys and Girls Schools Rebuild in Al Musharrah</t>
  </si>
  <si>
    <t>Albab Company for General Contracting Ltd.| General Contracting</t>
  </si>
  <si>
    <t>Amarah-Missan</t>
  </si>
  <si>
    <t>Epidemic Infectious Diseases Hospital</t>
  </si>
  <si>
    <t>Al-Anaff Company for General Contracting Ltd.| General Contracting</t>
  </si>
  <si>
    <t>Electrical Projects in Amarah City</t>
  </si>
  <si>
    <t>Water Network and Material Supply in Amarah City</t>
  </si>
  <si>
    <t>MOC Debit Note | Missan FOD/MOC/MoO | Pockect Money for Overseas Training</t>
  </si>
  <si>
    <t>Scholarship | Students selected by MoO | CNOOC Iraq Annual Schoarship Program</t>
  </si>
  <si>
    <t>English and IT Labs &amp; Vidio Conferences | MOC | Equipment Purchased under TTS Fund plan of CNOOC Iraq (1st payment milstone (60% of the contract price)</t>
  </si>
  <si>
    <t>Eni Iraq B.V.</t>
  </si>
  <si>
    <t>In-kind</t>
  </si>
  <si>
    <t xml:space="preserve">Basra Health Directorate </t>
  </si>
  <si>
    <t>New Oncology Wing at Basra Cancer Children Hospital (BCCH). Construction and equipping of a New Oncology Ward to improve the oncological pediatric medical services for the pediatric population of South Iraq. Project ongoing.</t>
  </si>
  <si>
    <t>Iraqi Legislation:</t>
  </si>
  <si>
    <t>(i) Resolution no. 139, dated 23/12/2013, of the Council of Ministers’ Energy Affairs Committee;</t>
  </si>
  <si>
    <t xml:space="preserve">(ii) the Welfare Fund’s allocation mechanism approved by the Ministry of Oil in May 2015. </t>
  </si>
  <si>
    <t>New Nuclear Medicine Ward (NNMW). Construction of a new nuclear medicine ward to improve oncological &amp; cardiological diagnosis and treatment for the population of South Iraq, with highly specialized medical equipment (Cyclotron and Pet Scan).</t>
  </si>
  <si>
    <t>Zubair Department of Education</t>
  </si>
  <si>
    <t>Zubair</t>
  </si>
  <si>
    <t>Refurbishment of Tho Al Faqar School to improve the school environment for students in Zubair. Project completed.</t>
  </si>
  <si>
    <t xml:space="preserve">Basra Water Directorate </t>
  </si>
  <si>
    <t xml:space="preserve">Al Bardjazia </t>
  </si>
  <si>
    <t>Al Bardjazia Water Treatment Plant. Revamping of existing Reverse Osmosis Plant to provide up to 400 mc/h of potable water to Al Bardjazia residents. Project completed.</t>
  </si>
  <si>
    <t>Al Baradeiah Water Treatment Plant: Installation of n.2 new water treatment trains to provide up to 800 mc/h of potable water to Basra residents (400 mc/h Step-A and 400 mc/h Step-B). Project ongoing.</t>
  </si>
  <si>
    <t>Voluntary</t>
  </si>
  <si>
    <t xml:space="preserve">Local communities </t>
  </si>
  <si>
    <t xml:space="preserve">Ramadan Food Baskets: Distribution of Food Baskets to underprivileged people in Zubair to ensure they have access to food security during the Holy Month of Ramadan. Project completed. </t>
  </si>
  <si>
    <t>Environmental</t>
  </si>
  <si>
    <t>IQD</t>
  </si>
  <si>
    <t>BOC</t>
  </si>
  <si>
    <t>Environmental Fine (on Al-Hammar gas Station) paid to BOC and then, BOC will transfer the fine to  the Basra Environmental Directorate- Department of Improving and Protecting Environment in South Area.</t>
  </si>
  <si>
    <t>INPEX South Iraq, Ltd.</t>
  </si>
  <si>
    <t>TOC</t>
  </si>
  <si>
    <t>Thi-Qar and Muthana</t>
  </si>
  <si>
    <t>Iraqi infrastructure (Road, Hospital and etc.)</t>
  </si>
  <si>
    <t>ITOCHU Oil Exploration (Iraq) B.V.</t>
  </si>
  <si>
    <t>Al Najim Al Muthee For General Trading &amp; Contracting</t>
  </si>
  <si>
    <t>Food baskets to srounded communites of project site. The vendor delivered them to the communites.</t>
  </si>
  <si>
    <t xml:space="preserve">Japex Garraf Ltd. </t>
  </si>
  <si>
    <t>South Oil Company (SOC)</t>
  </si>
  <si>
    <t xml:space="preserve">Garraf Contract Area, GCA </t>
  </si>
  <si>
    <t xml:space="preserve">Operation services for Garraf Vocational Training Center (GVTC) </t>
  </si>
  <si>
    <t>Noor Al Taif Company</t>
  </si>
  <si>
    <t xml:space="preserve">Al Naser district, Thi Qar Province </t>
  </si>
  <si>
    <t>Complete Rehabilitation Al-Naser Market</t>
  </si>
  <si>
    <t>No. 5 dated 18 April 2017 Thi Qar governorate bid no.2 social benefits 2016 (project executed by Thi qar governorate)</t>
  </si>
  <si>
    <t>Al Ruken Al Haseen Company</t>
  </si>
  <si>
    <t xml:space="preserve">Al Qalaa sukkar district, Thi Qar Province </t>
  </si>
  <si>
    <t>Upgrading of Al-Qalaa Hospital</t>
  </si>
  <si>
    <t>No. 3 dated 10 April 2017 Thi Qar governorate bid no.4 social benefits 2016 (project executed by Thi qar governorate)</t>
  </si>
  <si>
    <t xml:space="preserve">Al Fajar district, Thi Qar Province </t>
  </si>
  <si>
    <t xml:space="preserve">Engineering, procurement, construction, maintenance &amp; handover of building and installing Al Fajar sewer intermediate station. </t>
  </si>
  <si>
    <t>No. 10 dated 27 Dec 2017 Thi Qar governorate bid no.5 social benefits 2016 (project executed by Thi qar governorate)</t>
  </si>
  <si>
    <t>Mostaqbal ThiQar Company</t>
  </si>
  <si>
    <t xml:space="preserve">Al Rifae district, Thi Qar Province </t>
  </si>
  <si>
    <t>Electrical network materials, with furniture to electricity maintenance of Al rifae district</t>
  </si>
  <si>
    <t>No. 7 dated 20 May 2018 Thi Qar governorate (project executed by Thi qar governorate)</t>
  </si>
  <si>
    <t>Al Baghee Company for General Contracting LTD</t>
  </si>
  <si>
    <t>Project of water with carrying lines, connect with Al fajar city and its villages</t>
  </si>
  <si>
    <t>5 dated 04 Aug 2019 Thi Qar governorate (project executed by Thi qar governorate)</t>
  </si>
  <si>
    <t>Al Azhar Al Almeeyah Co.Provision of a study</t>
  </si>
  <si>
    <t xml:space="preserve">Qalat sukkar district, Thi Qar Province </t>
  </si>
  <si>
    <t>Study, design and implementation of a water complex of 400 cubic meters per hour in the district of al-askari in Qalat sukkar</t>
  </si>
  <si>
    <t>No. 14 dated 05 Jan 2020 Thi Qar governorate (project executed by Thi qar governorate)</t>
  </si>
  <si>
    <t>Ayen Sumer Company</t>
  </si>
  <si>
    <t>Dismantling, moving and erecting a pedestrian bridge on the gharraf river within the boundaries of the Al Rifai center</t>
  </si>
  <si>
    <t>No. 09 dated 05 Jun 2018 Thi Qar governorate (project executed by Thi qar governorate)</t>
  </si>
  <si>
    <t>Mutasim State Contracting Construction Company</t>
  </si>
  <si>
    <t>Build up a steel structure bridge for vehicles</t>
  </si>
  <si>
    <t>No. 06 dated 27 Apr 2017 Thi Qar governorate (project executed by Thi qar governorate)</t>
  </si>
  <si>
    <t>Ayen Sumer</t>
  </si>
  <si>
    <t>Al-Rifai passport department within the building of the</t>
  </si>
  <si>
    <t>No. 15 bid No.12 dated 02 Aug 2018, Thi Qar governorate (project executed by Thi qar governorate)</t>
  </si>
  <si>
    <t>National Card Department in Al-Rifai</t>
  </si>
  <si>
    <t>Mostaqbal ThiQar</t>
  </si>
  <si>
    <t>Al-Nasr district, Thi Qar Province</t>
  </si>
  <si>
    <t>Project Construction of a Closed Sport</t>
  </si>
  <si>
    <t>No. 15 dated 25 Nov 2018, Thi Qar governorate (project executed by Thi qar governorate)</t>
  </si>
  <si>
    <t xml:space="preserve">Hallin in Distric Al-Nasr </t>
  </si>
  <si>
    <t>O’sool Al Qala’a Company for Oil Services</t>
  </si>
  <si>
    <t>Supply sub-based road materials for Qalat Sukkar</t>
  </si>
  <si>
    <t>PCIHBV/2020/CAA/2519</t>
  </si>
  <si>
    <t>AL-Zaidi</t>
  </si>
  <si>
    <t>Construction and maintenance work for Al Rifae district sewage system</t>
  </si>
  <si>
    <t>PCIHBV/2021/CAA/2661</t>
  </si>
  <si>
    <t>ARD AL BALSEM</t>
  </si>
  <si>
    <t>Reverse Osmosis (RO) facility in Al-Maradja &amp; Al Adhab village</t>
  </si>
  <si>
    <t>PCIHBV/GAO/M&amp;E/1598</t>
  </si>
  <si>
    <t>Soil layers, Al Aty Village Road</t>
  </si>
  <si>
    <t>Al Athab village asphalt road</t>
  </si>
  <si>
    <t>Al Sefah Village Road</t>
  </si>
  <si>
    <t>Al Shatt Caravans and Water Tanks</t>
  </si>
  <si>
    <t>Embracing Ramadhan program</t>
  </si>
  <si>
    <t xml:space="preserve">Provide cabins for new clinic, Supply Personal protective Equipment (PPE) to health facilities and Provide medical equipment to clinic </t>
  </si>
  <si>
    <t>Arba'en – Maukib program</t>
  </si>
  <si>
    <t>Installation of water filters in local schools</t>
  </si>
  <si>
    <t>KUWAIT ENERGY BASRA LIMITED IRAQ BRANCH</t>
  </si>
  <si>
    <t>Basra Oil Company</t>
  </si>
  <si>
    <t>Imam Ali Holy Shrine</t>
  </si>
  <si>
    <t>Al-Dhai Al-Khalid for General Trading &amp; Contractor Supplying</t>
  </si>
  <si>
    <t>Rehabilitation of Al Muthanna Primary School and Al Zahra Secondary School</t>
  </si>
  <si>
    <t>Petty cash payment to newspapers</t>
  </si>
  <si>
    <t>Newpaper announcement for CSR project</t>
  </si>
  <si>
    <t xml:space="preserve">Petty Cash donation </t>
  </si>
  <si>
    <t>Donation to School for supplies</t>
  </si>
  <si>
    <t>Alam Al Dur Company for General Contracts</t>
  </si>
  <si>
    <t>Building of rest house for fathers and mothers in The Basra Judicial Palace</t>
  </si>
  <si>
    <t>Trans_Way for Certified Legal Translation</t>
  </si>
  <si>
    <t>Translation services for CSR Projects</t>
  </si>
  <si>
    <t>Infrastructure Fund</t>
  </si>
  <si>
    <t>Block-9 Oil field</t>
  </si>
  <si>
    <t>LUKOIL Overseas Iraq Exploration B.V.</t>
  </si>
  <si>
    <t>TiQar Oil Company</t>
  </si>
  <si>
    <t>Baghdad, Iraq</t>
  </si>
  <si>
    <t>Procedure of Infrastructure Fund contribution dated 27.05.2019</t>
  </si>
  <si>
    <t>Block-10 Oil field</t>
  </si>
  <si>
    <t>PetroChina International Iraq FZE-Iraq Branch</t>
  </si>
  <si>
    <t xml:space="preserve">Electrical and Elect Industries State Company </t>
  </si>
  <si>
    <t>Al Kahla, Missan Governorate, Iraq  (Halfaya Oilfield)</t>
  </si>
  <si>
    <t xml:space="preserve">Electricity Services </t>
  </si>
  <si>
    <t>PETRONAS Carigali Iraq Holding B.V.</t>
  </si>
  <si>
    <t xml:space="preserve">US$ </t>
  </si>
  <si>
    <t>TOC Training – Course Fee</t>
  </si>
  <si>
    <t xml:space="preserve">TOC Training – Allowance </t>
  </si>
  <si>
    <t>TOC Training – Flight Tickets</t>
  </si>
  <si>
    <t>TTT</t>
  </si>
  <si>
    <t>TOC Training – UAE VISA</t>
  </si>
  <si>
    <t>PT.PERTAMINA IRAK EKSPLORASI PRODUKSI</t>
  </si>
  <si>
    <t>ALNAJEEM ALMOUDEAA CO FOR CONTRA</t>
  </si>
  <si>
    <t>Food Baskets Donation to WQ1 Neighboring Communities</t>
  </si>
  <si>
    <t>ExxonMobil Iraq Ltd</t>
  </si>
  <si>
    <t>Food Baskets to the communities</t>
  </si>
  <si>
    <t>Qadaa ALSadek &amp;</t>
  </si>
  <si>
    <t>Education | For schools:</t>
  </si>
  <si>
    <t>TSC $5M budget</t>
  </si>
  <si>
    <t>Qadaa ALQurna</t>
  </si>
  <si>
    <t>renovation &amp; furniture &amp; electronic supplies. And lab equipment for univercity</t>
  </si>
  <si>
    <t>Qadaa ALDeir &amp;</t>
  </si>
  <si>
    <t>Sports &amp; Youth facilities | Playground</t>
  </si>
  <si>
    <t>Qadaa ALSadek</t>
  </si>
  <si>
    <t xml:space="preserve"> court</t>
  </si>
  <si>
    <t>Qadaa ALMadina &amp;</t>
  </si>
  <si>
    <t>Health | Masks &amp; sanitizers</t>
  </si>
  <si>
    <t>for schools</t>
  </si>
  <si>
    <t>Qadaa ALMadina (AL-Howeir) &amp; Qadaa ALQurna</t>
  </si>
  <si>
    <t>Road constructions | Khamisa street</t>
  </si>
  <si>
    <t>&amp; municipality</t>
  </si>
  <si>
    <t>Qadaa Abi-AlQasib &amp;</t>
  </si>
  <si>
    <t>Water &amp; infrasctructure | Drinking water</t>
  </si>
  <si>
    <t>supplies</t>
  </si>
  <si>
    <t>Others | Supplies for</t>
  </si>
  <si>
    <t>sewage stations</t>
  </si>
  <si>
    <t>GAZPROM NEFT BADRA B.V. (Disclosed by Midland Oil Company)</t>
  </si>
  <si>
    <t>Badra, Jasan and Zurbatiyah</t>
  </si>
  <si>
    <t>Purchasing and distributing food baskets to support the Badra, Jasan and Zurbatiyah communities (1,000 food baskets for local families)</t>
  </si>
  <si>
    <t>Total</t>
  </si>
  <si>
    <t>Annex 6: Quasi-fiscal expenditure reported by SOEs</t>
  </si>
  <si>
    <t>SOE</t>
  </si>
  <si>
    <t>Beneficiary</t>
  </si>
  <si>
    <t>Description / Recipient</t>
  </si>
  <si>
    <t>Equivalent in USD</t>
  </si>
  <si>
    <t>Midland Oil Company (MdOC)</t>
  </si>
  <si>
    <t>Civil society</t>
  </si>
  <si>
    <t>Office of the Iraqi Disabled Association, Baghdad</t>
  </si>
  <si>
    <t>Government entity</t>
  </si>
  <si>
    <t>Ministry of Health, Establishment of public hospitals, Baghdad</t>
  </si>
  <si>
    <t>Taif School, Building 4 classrooms, Baghdad</t>
  </si>
  <si>
    <t>Building a rainwater and sewage network, Building a rainwater and sewage network, Wassit</t>
  </si>
  <si>
    <t>Payments to the Police (From their FS)</t>
  </si>
  <si>
    <t>Oil Exploration Company (OEC)</t>
  </si>
  <si>
    <t>Other</t>
  </si>
  <si>
    <t>Donations</t>
  </si>
  <si>
    <t>South Refineries Company (SRC)</t>
  </si>
  <si>
    <t>Providing the drug department with fuel</t>
  </si>
  <si>
    <t>Popular Mobilization Forces (PMF)</t>
  </si>
  <si>
    <t>State Company for military</t>
  </si>
  <si>
    <t>Civil Defense Directorate</t>
  </si>
  <si>
    <t>Basra Security Directorate</t>
  </si>
  <si>
    <t>Commission of Integrity</t>
  </si>
  <si>
    <t>General Commission of Taxes</t>
  </si>
  <si>
    <t>Basrah prison</t>
  </si>
  <si>
    <t>Basrah Health Directorate</t>
  </si>
  <si>
    <t>Basrah Oil Police Directorate</t>
  </si>
  <si>
    <t>North Refineries Company/Swaq</t>
  </si>
  <si>
    <t>Fuel</t>
  </si>
  <si>
    <t>Commission of Integrity's car repair</t>
  </si>
  <si>
    <t>PMF's car repair</t>
  </si>
  <si>
    <t>Minister's car repair</t>
  </si>
  <si>
    <t>Wheel repair (9K)</t>
  </si>
  <si>
    <t>School</t>
  </si>
  <si>
    <t>Stationery, laptops and printers for the PMF</t>
  </si>
  <si>
    <t>Containers to the Zubair Police Directorate</t>
  </si>
  <si>
    <t>Furniture for the Basrah Oil Police Directorate</t>
  </si>
  <si>
    <t>Rehabilitation and maintenance of the information building of Al-Zubair General Hospital</t>
  </si>
  <si>
    <t>Others</t>
  </si>
  <si>
    <t>North Gas Company (NGC)</t>
  </si>
  <si>
    <t>Donations to others (From their FS)</t>
  </si>
  <si>
    <t>Basra Oil Company (BOC)</t>
  </si>
  <si>
    <t>Thi-Qar Oil Company (TQOC)</t>
  </si>
  <si>
    <t>Missan Oil Company (MOC)</t>
  </si>
  <si>
    <t>Iraqi Drilling Company (IDC)</t>
  </si>
  <si>
    <t>Oil Products Distribution Company (OPDC)</t>
  </si>
  <si>
    <t>South Gas Company (SGC)</t>
  </si>
  <si>
    <t>Donations to South Gas Club (From their FS)</t>
  </si>
  <si>
    <t>North Refineries Company (NRC)</t>
  </si>
  <si>
    <t>Midland Refineries Company (MRC)</t>
  </si>
  <si>
    <t>North Oil Company (NOC)</t>
  </si>
  <si>
    <t>Oil Pipelines Company (OPC)</t>
  </si>
  <si>
    <t>MoO - Furniture</t>
  </si>
  <si>
    <t>Iraqi Orphans Care Organisation - Support</t>
  </si>
  <si>
    <t>Relief Organisation - Support</t>
  </si>
  <si>
    <t>Ministry of Tourism - Event sponsoring</t>
  </si>
  <si>
    <t>Ministry of Tourism - Gifts</t>
  </si>
  <si>
    <t>Prime Minister office - Buildings layout</t>
  </si>
  <si>
    <t>OEC - Al-Nazaha building rehabilitation</t>
  </si>
  <si>
    <t>Al Mada Group for Media, Culture and Art - Participation in the 2021 International Book Fair</t>
  </si>
  <si>
    <t>Al Assil school - Trips</t>
  </si>
  <si>
    <t>Najaf Municipality - Support</t>
  </si>
  <si>
    <t>Al-Rafidain Forum - Sponsorship</t>
  </si>
  <si>
    <t>Basra Education Directorate - Face masks</t>
  </si>
  <si>
    <t>Shiite Awqaf - Face masks</t>
  </si>
  <si>
    <t>Health Center - Dora refinery - Furniture</t>
  </si>
  <si>
    <t>Prime Ministry - Tyres</t>
  </si>
  <si>
    <t>Miscellaneous - Lunch boxes</t>
  </si>
  <si>
    <t>Miscellaneous - Aids</t>
  </si>
  <si>
    <t xml:space="preserve">Buyer </t>
  </si>
  <si>
    <t>Destination</t>
  </si>
  <si>
    <t>Product</t>
  </si>
  <si>
    <t>Quantity
bbl</t>
  </si>
  <si>
    <t>Unit price
US$</t>
  </si>
  <si>
    <t xml:space="preserve">Total price in USD </t>
  </si>
  <si>
    <t>Nationality</t>
  </si>
  <si>
    <t>NAYARA ENERGY LIMITED</t>
  </si>
  <si>
    <t>FAR EAST</t>
  </si>
  <si>
    <t xml:space="preserve">BASRAH HEAVY (LC) </t>
  </si>
  <si>
    <t xml:space="preserve">Indian </t>
  </si>
  <si>
    <t>RELIANCE INDUSTRIES LIMITED(RIL)</t>
  </si>
  <si>
    <t>INDIAN OIL (CHENNAI PETROLEUM CORPORATION LTD)</t>
  </si>
  <si>
    <t>SK ENERGY CO. LTD</t>
  </si>
  <si>
    <t xml:space="preserve">South Korea </t>
  </si>
  <si>
    <t>GS CALTEX SINGAPORE PTE. LTD</t>
  </si>
  <si>
    <t>MOTOR OIL HELLAS CORINTH REFINERIES S.A</t>
  </si>
  <si>
    <t>Greek</t>
  </si>
  <si>
    <t>EXXONMOBIL SALES AND SUPPLY CORPORATION GALLOWS</t>
  </si>
  <si>
    <t>EUROPE</t>
  </si>
  <si>
    <t>American</t>
  </si>
  <si>
    <t>CHINA ZHENHUA OIL CO. LTD (SINOSURE)</t>
  </si>
  <si>
    <t>Chinese</t>
  </si>
  <si>
    <t>REPSOL TRADING S.A</t>
  </si>
  <si>
    <t xml:space="preserve">Spanish </t>
  </si>
  <si>
    <t>VALERO MARKETING &amp; SUPPLY COMPANY</t>
  </si>
  <si>
    <t xml:space="preserve">NORTH AMERICA </t>
  </si>
  <si>
    <t>MANGALORE REFINERY &amp; PETROCHEMICALS LIMITED.</t>
  </si>
  <si>
    <t>SHELL</t>
  </si>
  <si>
    <t xml:space="preserve">British </t>
  </si>
  <si>
    <t xml:space="preserve">PETROCHINA INTERNATIONAL CO. </t>
  </si>
  <si>
    <t>HPCL-MITTAL ENERGY LIMITED</t>
  </si>
  <si>
    <t>SINOCHEM</t>
  </si>
  <si>
    <t>BHARAT OMAN REFINERIES LIMITED</t>
  </si>
  <si>
    <t>BHARAT PETROLEUM CORPORATION LTD.</t>
  </si>
  <si>
    <t>CHEVRON</t>
  </si>
  <si>
    <t>CHINA INTERNATIONAL UNITED PETROLEUM AND CHEMICALS CO. LTD. (UNIPEC)</t>
  </si>
  <si>
    <t>Far East</t>
  </si>
  <si>
    <t>Basrah Light (LC)</t>
  </si>
  <si>
    <t>CHINA OFFSHORE OIL (SINGAPORE) INTERNATIONAL PTE. LTD.</t>
  </si>
  <si>
    <t>TOTSA TOTAL OIL TRADING SA</t>
  </si>
  <si>
    <t>French</t>
  </si>
  <si>
    <t>North America</t>
  </si>
  <si>
    <t>HINDUSTAN PETROLEUM CORPORATION LIMITED</t>
  </si>
  <si>
    <t>Indian</t>
  </si>
  <si>
    <t>TURKISH PETROLEUM REFINERIES CORP. (TUPRAS) - TURKEY</t>
  </si>
  <si>
    <t>Europe</t>
  </si>
  <si>
    <t>Turkish</t>
  </si>
  <si>
    <t>THE EGYPTIAN GENERAL PETROLEUM CORPORATION (EGPC)</t>
  </si>
  <si>
    <t>Egyptian</t>
  </si>
  <si>
    <t>MARATHON PETROLEUM SUPPLY LLC</t>
  </si>
  <si>
    <t>SARAS TRADING SA</t>
  </si>
  <si>
    <t>Italian</t>
  </si>
  <si>
    <t>FORMOSA PETROCHEMICAL CORPORATION (FPCC)</t>
  </si>
  <si>
    <t>SHANDONG DONGMING</t>
  </si>
  <si>
    <t>PETROBRAS GLOBAL TRADING B.V.</t>
  </si>
  <si>
    <t>Brazilian</t>
  </si>
  <si>
    <t>HENGLI</t>
  </si>
  <si>
    <t>IPLOM INERNATIONAL SA</t>
  </si>
  <si>
    <t>RONGSHENG PETROCHEMICAL</t>
  </si>
  <si>
    <t>Basra Medium (LC)</t>
  </si>
  <si>
    <t>ENI TRADING &amp; SHIPPING SPA - ITALY</t>
  </si>
  <si>
    <t>British</t>
  </si>
  <si>
    <t>South Korean</t>
  </si>
  <si>
    <t>HELLENIC PETROLEUM S.A.</t>
  </si>
  <si>
    <t>Frensh</t>
  </si>
  <si>
    <t>Spanish</t>
  </si>
  <si>
    <t>Kirkuk</t>
  </si>
  <si>
    <t>JORDAN PETROLEUM REFINERY CO. LTD.</t>
  </si>
  <si>
    <t>Jordanian</t>
  </si>
  <si>
    <t>Price differences</t>
  </si>
  <si>
    <t>PETROCHINA IRAQ OPERATIONS</t>
  </si>
  <si>
    <t>Basrah Heavy (TSC)</t>
  </si>
  <si>
    <t>LUKOIL MID - EAST LIMITED</t>
  </si>
  <si>
    <t>Russian</t>
  </si>
  <si>
    <t>JAPEX GARRAF LTD</t>
  </si>
  <si>
    <t>Japanese</t>
  </si>
  <si>
    <t>AL WAHA PETROLEUM CO. LTD.</t>
  </si>
  <si>
    <t>EBS PETROLEUM COMPANY LIMITED</t>
  </si>
  <si>
    <t>ENI IRAQ B.V.</t>
  </si>
  <si>
    <t>ITOCHU OIL EXPLONATION IRAQ (B.V.)</t>
  </si>
  <si>
    <t xml:space="preserve">TURKISH PETROLEUM OVERSEAS COMPANY LIMITED </t>
  </si>
  <si>
    <t>BP</t>
  </si>
  <si>
    <t>CNOOC IRAQ LIMITED &amp; TURKISH PETROLEUM OVERSEAS COMPANY LTD (TP)</t>
  </si>
  <si>
    <t>PETRONAS</t>
  </si>
  <si>
    <t>TOTAL E &amp; P IRAQ</t>
  </si>
  <si>
    <t>EXXON MOBIL IRAQ LIMITED</t>
  </si>
  <si>
    <t>SOCAR TRADING</t>
  </si>
  <si>
    <t>Azerbaijani</t>
  </si>
  <si>
    <t>Malaisian</t>
  </si>
  <si>
    <t>GAZPROM NEFT BADRA B.V.</t>
  </si>
  <si>
    <t xml:space="preserve">Korea Gas Corporation (KOGAS) </t>
  </si>
  <si>
    <t>DRAGON OIL (BLOCK 9) LIMITED</t>
  </si>
  <si>
    <t>Emirati</t>
  </si>
  <si>
    <t>NORTH AMERICA</t>
  </si>
  <si>
    <t>BASRAH Medium (TSC)</t>
  </si>
  <si>
    <t>Chineese</t>
  </si>
  <si>
    <t>???</t>
  </si>
  <si>
    <t>Basrah Light (TSC)</t>
  </si>
  <si>
    <t>PT PERTAMINA IRAK</t>
  </si>
  <si>
    <t>Indonesian</t>
  </si>
  <si>
    <t xml:space="preserve">Kuwait Energy Iraq Limited (SIBA and Mansuriya) </t>
  </si>
  <si>
    <t>Kuwaiti</t>
  </si>
  <si>
    <t xml:space="preserve"> Kuwait Energy Basra Limited (KEBL)</t>
  </si>
  <si>
    <t>Buyer</t>
  </si>
  <si>
    <t>Contract N°</t>
  </si>
  <si>
    <t>Payment</t>
  </si>
  <si>
    <t>Export Port</t>
  </si>
  <si>
    <t>Ton</t>
  </si>
  <si>
    <t>Amount in USD</t>
  </si>
  <si>
    <t>Shoroq Al Anouar Company</t>
  </si>
  <si>
    <t>MP/2020/XN&amp;S/13</t>
  </si>
  <si>
    <t>L/C</t>
  </si>
  <si>
    <t>Port Kirkuk</t>
  </si>
  <si>
    <t>Natural gasoline</t>
  </si>
  <si>
    <t>MP/2021/XS/12</t>
  </si>
  <si>
    <t>Basra refineries</t>
  </si>
  <si>
    <t>Vacuum distillation</t>
  </si>
  <si>
    <t>MP/2021/XS/34</t>
  </si>
  <si>
    <t>North refineries</t>
  </si>
  <si>
    <t>NAPHTHA</t>
  </si>
  <si>
    <t>MP/2021/XS/23</t>
  </si>
  <si>
    <t>FUEL OIL</t>
  </si>
  <si>
    <t>MP/RS/2021/XS/20</t>
  </si>
  <si>
    <t>Khor Zibir</t>
  </si>
  <si>
    <t>Shuaa taqa Petrol services Company</t>
  </si>
  <si>
    <t>MP/2021/XS/30</t>
  </si>
  <si>
    <t>Port North Gaz</t>
  </si>
  <si>
    <t>MP/2021/XS/33</t>
  </si>
  <si>
    <t>MP/2021/XS/37</t>
  </si>
  <si>
    <t>MP/N/2020/XS/04</t>
  </si>
  <si>
    <t>MP/N/2021/XS/15</t>
  </si>
  <si>
    <t>MP/2021/XS/21</t>
  </si>
  <si>
    <t>MP/HSFO/SC/21/46</t>
  </si>
  <si>
    <t>Spot Cash</t>
  </si>
  <si>
    <t>MP/RS/2021/XS/17</t>
  </si>
  <si>
    <t>ANCHORAGE AREA</t>
  </si>
  <si>
    <t>Manabaa wassit Company</t>
  </si>
  <si>
    <t>MP/2020/XN&amp;S/12</t>
  </si>
  <si>
    <t>Company North Gaz</t>
  </si>
  <si>
    <t>MP/2020/XS/10</t>
  </si>
  <si>
    <t>Centre refineries</t>
  </si>
  <si>
    <t>MP/2021/XS/35</t>
  </si>
  <si>
    <t>MP/2021/XS/38</t>
  </si>
  <si>
    <t>MP/2021/XS/22</t>
  </si>
  <si>
    <t>MP/RS/2021/XS/18</t>
  </si>
  <si>
    <t>Djabal Asoued Company</t>
  </si>
  <si>
    <t>MP/2021/XS/10</t>
  </si>
  <si>
    <t>Nassim Brari Company</t>
  </si>
  <si>
    <t>MP/2021/XS/11</t>
  </si>
  <si>
    <t>Dora refineries</t>
  </si>
  <si>
    <t>Wadi Company Ltd</t>
  </si>
  <si>
    <t>MP/2020/XS/9</t>
  </si>
  <si>
    <t>Chevron AL KHALIJ</t>
  </si>
  <si>
    <t>MP/N/2020/XS/05</t>
  </si>
  <si>
    <t>MP/RS/2021/XS/08</t>
  </si>
  <si>
    <t>MP/RS/2021/XS/16</t>
  </si>
  <si>
    <t>MP/RS/2021/XS/48</t>
  </si>
  <si>
    <t xml:space="preserve">EnlIL Energy </t>
  </si>
  <si>
    <t>MP/N/2021/XS/14</t>
  </si>
  <si>
    <t>GUNVOR</t>
  </si>
  <si>
    <t>MP/N/2020/XS/06</t>
  </si>
  <si>
    <t>PTT International Trading</t>
  </si>
  <si>
    <t>MP/N/2021/XS/13</t>
  </si>
  <si>
    <t>MP/RS/2020/XS/02</t>
  </si>
  <si>
    <t>Layali Sahab Company</t>
  </si>
  <si>
    <t>MP/2021/XS/36</t>
  </si>
  <si>
    <t>MP/2021/XS/43</t>
  </si>
  <si>
    <t>Ministry of Energy and Water Lebanon</t>
  </si>
  <si>
    <t>MP/ILA/2021/XS/27</t>
  </si>
  <si>
    <t>FUEL OIL/ Lebanese Agreement</t>
  </si>
  <si>
    <t>Aramco Trading  Fujairah</t>
  </si>
  <si>
    <t>MP/HSFO/SC/21/42</t>
  </si>
  <si>
    <t>L/C-Spot</t>
  </si>
  <si>
    <t>LARAAK OIL trading</t>
  </si>
  <si>
    <t>MP/HSFO/SC/21/41</t>
  </si>
  <si>
    <t>LITASCO middle East</t>
  </si>
  <si>
    <t>MP/RS/2021/XS/09</t>
  </si>
  <si>
    <t>RELIANCE Industries Company</t>
  </si>
  <si>
    <t>MP/HSFO/SC/21/45</t>
  </si>
  <si>
    <t>MP/HSFO/SC/21/47</t>
  </si>
  <si>
    <t>MP/RS/2021/XS/07</t>
  </si>
  <si>
    <t>MP/RS/2021/XS/19</t>
  </si>
  <si>
    <t>MP/RS/2021/XS/49</t>
  </si>
  <si>
    <t>VENANDI Global company</t>
  </si>
  <si>
    <t>MP/HSFO/SC/21/50</t>
  </si>
  <si>
    <t xml:space="preserve">Annex 7: Crude oil sales revenues during 2021 reported by SOMO </t>
  </si>
  <si>
    <t xml:space="preserve">Annex 8: Petroleum products sales revenues during 2021 reported by SOMO </t>
  </si>
  <si>
    <t xml:space="preserve">Annex 9: Crude oil lifting during 2021 reported by SOMO  </t>
  </si>
  <si>
    <t>Annex 10: Employment data reported by IOCs and SOEs</t>
  </si>
  <si>
    <t>Occupational level</t>
  </si>
  <si>
    <t>Local employees</t>
  </si>
  <si>
    <t>Sub-total</t>
  </si>
  <si>
    <t>Foreign employees</t>
  </si>
  <si>
    <t>Comment</t>
  </si>
  <si>
    <t>Permanent</t>
  </si>
  <si>
    <t>Non-permanent</t>
  </si>
  <si>
    <t>Company</t>
  </si>
  <si>
    <t xml:space="preserve">Male </t>
  </si>
  <si>
    <t>Female</t>
  </si>
  <si>
    <t>IOCs</t>
  </si>
  <si>
    <t>BP Iraq NV (Company No. 0818.837.376)</t>
  </si>
  <si>
    <t>Managers</t>
  </si>
  <si>
    <t>Professionals</t>
  </si>
  <si>
    <t>Technicians and Associate Professionals</t>
  </si>
  <si>
    <t>Elementary Occupations</t>
  </si>
  <si>
    <t>Exxonmobil Iraq Limited (EML)</t>
  </si>
  <si>
    <t xml:space="preserve"> </t>
  </si>
  <si>
    <t>Management</t>
  </si>
  <si>
    <t>No indication regarding permanent/non permanent</t>
  </si>
  <si>
    <t>Manager &amp; Section Head</t>
  </si>
  <si>
    <t>Sr. Professional</t>
  </si>
  <si>
    <t>Professional</t>
  </si>
  <si>
    <t>Assistant</t>
  </si>
  <si>
    <t>Egyptian General Petroleum Corporation</t>
  </si>
  <si>
    <t>Turkish Petroleum Overseas Company Limited</t>
  </si>
  <si>
    <t>SONANGOL PESQUISA E PRODUCAO S.A</t>
  </si>
  <si>
    <t>SOEs</t>
  </si>
  <si>
    <t>Heavy Engineering Equipment State Company (HEESCO)</t>
  </si>
  <si>
    <t>State Company for Gas Filling and Services (SCGFS)</t>
  </si>
  <si>
    <t>Oil Projects Company (SCOP)</t>
  </si>
  <si>
    <t>Oil Marketing Company (SOMO)</t>
  </si>
  <si>
    <t>Iraqi Oil Tankers Company (IOTC)</t>
  </si>
  <si>
    <t>Basrah Gas Company (BGC)</t>
  </si>
  <si>
    <t>Annex 1: Outstanding documents from GAs and SOEs</t>
  </si>
  <si>
    <t>Reporting entity / Information</t>
  </si>
  <si>
    <t>Request date</t>
  </si>
  <si>
    <t>Receipt date</t>
  </si>
  <si>
    <t xml:space="preserve">Statement of all revenues (cash / in-kind) received during 2021 detailed by tax and by licence holder. </t>
  </si>
  <si>
    <t>Overview of the Oil sector in the fields operated by BOC, including any significant exploration activities.</t>
  </si>
  <si>
    <t>Recent map of Oil exploration areas and production of the fields operated by BOC.</t>
  </si>
  <si>
    <t>Any agreements or sets of agreements involving the provision of goods and services (including loans, grants and infrastructure works), in full or partial exchange for oil, gas exploration or production concessions or physical delivery of such commodities.</t>
  </si>
  <si>
    <t>Detail of quasi-fiscal expenditures in 2021 including arrangements whereby BOC undertake public social expenditure such as payments for social services, public infrastructure, fuel subsidies and national debt servicing, etc. outside of the national budgetary process.</t>
  </si>
  <si>
    <t>Production data during 2021, including total production volumes and the value of production by commodity, by state/region and by company or project.</t>
  </si>
  <si>
    <t>Export data during 2021, including total export volumes and the value of exports by commodity, by state/region of origin and by company or project.</t>
  </si>
  <si>
    <t>Detail of producing and non-producing reserves for the fields operated by BOC.</t>
  </si>
  <si>
    <t>Iraqi Cement State Company (ICSC)</t>
  </si>
  <si>
    <t>Statement of all taxes paid during 2021 detailed by tax type and by date.</t>
  </si>
  <si>
    <t>Detail of quasi-fiscal expenditures in 2021 including arrangements whereby ICSC undertake public social expenditure such as payments for social services, public infrastructure, fuel subsidies and national debt servicing, etc. outside of the national budgetary process.</t>
  </si>
  <si>
    <t>Sales data during 2021, including total export volumes and the value of exports by commodity, by state/region of origin and by company or project.</t>
  </si>
  <si>
    <t>Statement of all revenues received during 2021 detailed by tax and by licence holder.</t>
  </si>
  <si>
    <t>Detail of drilling, well workovers and rehabilitation activities carried out by IDC during 2021.</t>
  </si>
  <si>
    <t>Detail of quasi-fiscal expenditures in 2021 including arrangements whereby IDC undertake public social expenditure such as payments for social services, public infrastructure, fuel subsidies and national debt servicing, etc. outside of the national budgetary process.</t>
  </si>
  <si>
    <t xml:space="preserve">IDC annual report for 2021 </t>
  </si>
  <si>
    <t>Detail of quasi-fiscal expenditures in 2021 including arrangements whereby MRC undertake public social expenditure such as payments for social services, public infrastructure, fuel subsidies and national debt servicing, etc. outside of the national budgetary process.</t>
  </si>
  <si>
    <t>Ministry of Environment (MoE)</t>
  </si>
  <si>
    <t>List of legal provisions and administrative rules governing environmental impact of extractive activities.</t>
  </si>
  <si>
    <t>Recent environmental impact assessments of significant mines and petroleum sites in the country.</t>
  </si>
  <si>
    <t>Ministry of Finance (MoF)</t>
  </si>
  <si>
    <t>Statement of all revenues received from oil, gas and mining sector during 2021 detailed by tax and by licence holder.</t>
  </si>
  <si>
    <t>Legal framework and fiscal regime governing the extractive industries and any ongoing reform. (a summary description of the fiscal regime, including the level of fiscal devolution, an overview of the relevant laws and regulations, and information on the roles and responsibilities of the relevant government agencies)</t>
  </si>
  <si>
    <t>A description of the country’s budget and audit processes and links to the formal available information on budgeting, expenditures and audit reports.</t>
  </si>
  <si>
    <t xml:space="preserve">Details of Subnational transfers (Petrodollar allocation and Development Allocations and Transfers to Regions and Governorates) during 2021 as well as the calculation details. </t>
  </si>
  <si>
    <t>A description of any extractive revenues earmarked for specific programmes or geographic regions. This should include a description of the methods for ensuring accountability and efficiency in their use.</t>
  </si>
  <si>
    <t>Information about the contribution of the extractive industries to the economy in 2021 including:
a) The size of the extractive industries in absolute terms and as a percentage of GDP as well as an estimate of informal sector activity, including but not necessarily limited to artisanal and small-scale mining.
b) Total government revenues generated by the extractive industries (including taxes, royalties, bonuses, fees, and other payments) in absolute terms and as a percentage of total government revenues.
c) Exports from the extractive industries in absolute terms and as a percentage of total exports.
d) Employment in the extractive industries in absolute terms and as a percentage of the total employment.
e) Key regions/areas where production is concentrated.</t>
  </si>
  <si>
    <t>Ministry of Natural Resources (MNR) – Kurdistan Regional Government (KRG)</t>
  </si>
  <si>
    <t xml:space="preserve">Statement of all revenues received from oil, gas and mining sector in 2021 detailed by tax and by licence holder. </t>
  </si>
  <si>
    <t>List of all oil, gas and mining companies holding licences in KRG during 2021 including the following information (Holder’s Taxpayer Identification Number; Name of the holder; Kind of activity i.e. exploration, production, etc.; Type of licences held and licence number; Period of the licences: date applied, granted and expires; Status: active/pending; Area.</t>
  </si>
  <si>
    <t>Detail of producing and non-producing reserves in KRG for the fields operated by National Oil Companies (NOCs) and International Oil Companies (IOCs).</t>
  </si>
  <si>
    <t>Recent KRG map of oil, gas and mining fields.</t>
  </si>
  <si>
    <t>KRG oil, gas and minerals production data in 2021, including total production volumes and the value of production by commodity, by state/region and by company or project.</t>
  </si>
  <si>
    <t>KRG oil, gas and minerals export data in 2021, including total export volumes and the value of exports by commodity, by state/region of origin and by company or project.</t>
  </si>
  <si>
    <t>Extractive companies’ shareholding during 2021.</t>
  </si>
  <si>
    <t>The guidelines detailing the process for awarding contracts/licences in the KRG oil, gas and mining sectors.</t>
  </si>
  <si>
    <t>The detail of technical and financial criteria that MNR uses to accept application and to allocate the oil, gas and mineral rights during 2021.</t>
  </si>
  <si>
    <t>Copy of the application to be filled in by applicants for an Exploration Licence and a Production Licence.</t>
  </si>
  <si>
    <t>Copy of a Production Licences active/valid during 2021.</t>
  </si>
  <si>
    <t>Detail of oil and gas licences transferred during 2021.</t>
  </si>
  <si>
    <t>Detail of tendering process launched during 2021 to award oil and gas licences and contracts in KRG with the detail of applicants and the bid criteria, the recipients of the license.</t>
  </si>
  <si>
    <t>A copy of a Production Sharing Contracts (PSCs).</t>
  </si>
  <si>
    <t>Ministry of Oil (MoO) / Economic and Financial Directory</t>
  </si>
  <si>
    <t>Calculation Mechanism for the Cost and Quantities of Oil and Gas Production.</t>
  </si>
  <si>
    <t>Ministry of Oil (MoO) / Petroleum Contracts and Licensing Department (PCLD)</t>
  </si>
  <si>
    <t>List of all oil and gas companies holding licences during 2021 including the following information:
• Coordinates of the licensed Area
• licence number
• Holder’s Taxpayer Identification Number;
• Name of the licence holder; 
• Kind of activity i.e. exploration, production, etc.; 
• Extracted product
• Type of licences held and licence number; 
• Period of the licences: Application date, award date and expiry date;
• Status: active/pending.</t>
  </si>
  <si>
    <t>Oil and gas companies’ shareholding during 2021.</t>
  </si>
  <si>
    <t>The guidelines detailing the process for awarding contracts/licences in the oil and gas sector.</t>
  </si>
  <si>
    <t>The detail of technical and financial criteria that MoO uses to accept application and to allocate the oil and gas rights during 2021.</t>
  </si>
  <si>
    <t>Copy of the application to be filled in by applicants for a Exploration Licence and a Production Licence.</t>
  </si>
  <si>
    <t>Detail of tendering process launched during 2021 to award oil and gas licences and contracts with the detail of applicants and the bid criteria, the recipients of the license.</t>
  </si>
  <si>
    <t>A copy of a Production Sharing Contract (PSC).</t>
  </si>
  <si>
    <t>All laws, regulations and reforms related to the oil and gas sector.</t>
  </si>
  <si>
    <t>Government’s policy on disclosure of contracts and licenses that govern the exploration and exploitation of oil, gas. This should include relevant legal provisions, actual disclosure practices and any reforms that are planned or underway. (an overview of the contracts and licenses that are publicly available).</t>
  </si>
  <si>
    <t>Details of costs recovery and remuneration fees made to IOCs during 2021 detailed by oil field and company name.</t>
  </si>
  <si>
    <t>Statement of all revenues (cash / in-kind) received during 2021 detailed by tax and by licence holder.</t>
  </si>
  <si>
    <t>Overview of the Oil sector in the fields operated by MOC, including any significant exploration activities.</t>
  </si>
  <si>
    <t>Recent map of Oil exploration areas and production of the fields operated by MOC.</t>
  </si>
  <si>
    <t>Detail of quasi-fiscal expenditures in 2021 including arrangements whereby MOC undertake public social expenditure such as payments for social services, public infrastructure, fuel subsidies and national debt servicing, etc. outside of the national budgetary process.</t>
  </si>
  <si>
    <t>Detail of producing and non-producing reserves for the fields operated by MOC.</t>
  </si>
  <si>
    <t xml:space="preserve">Statement of all taxes paid during 2021 detailed by tax type and by date. </t>
  </si>
  <si>
    <t>Detail of quasi-fiscal expenditures in 2021 including arrangements whereby NRC undertake public social expenditure such as payments for social services, public infrastructure, fuel subsidies and national debt servicing, etc. outside of the national budgetary process.</t>
  </si>
  <si>
    <t>Overview of the Gas sector in the fields operated by SGC, including any significant exploration activities.</t>
  </si>
  <si>
    <t>Recent map of Oil and Gas exploration areas and production of the fields operated by NGC.</t>
  </si>
  <si>
    <t>Detail of quasi-fiscal expenditures in 2021 including arrangements whereby SGC undertake public social expenditure such as payments for social services, public infrastructure, fuel subsidies and national debt servicing, etc. outside of the national budgetary process.</t>
  </si>
  <si>
    <t>Detail of producing and non-producing reserves for the fields operated by SGC.</t>
  </si>
  <si>
    <t>State company for Oil Projects (SCOP)</t>
  </si>
  <si>
    <t xml:space="preserve">List of ongoing petroleum projects in 2021 </t>
  </si>
  <si>
    <t>Annex 2: Details of data submission</t>
  </si>
  <si>
    <t>DETAILS BY GOVERNMENT AGENCY</t>
  </si>
  <si>
    <t>GA</t>
  </si>
  <si>
    <t>Sector</t>
  </si>
  <si>
    <t>AR</t>
  </si>
  <si>
    <t xml:space="preserve">Ministry of Industry and Minerals (MoIM)  وزارة الصناعة و المعادن </t>
  </si>
  <si>
    <t>Mining</t>
  </si>
  <si>
    <r>
      <t xml:space="preserve">Central Bureau of Statistics / Ministry of Planning </t>
    </r>
    <r>
      <rPr>
        <sz val="8"/>
        <color indexed="8"/>
        <rFont val="Arial"/>
        <family val="2"/>
      </rPr>
      <t>وزارة</t>
    </r>
    <r>
      <rPr>
        <sz val="8"/>
        <color indexed="8"/>
        <rFont val="Trebuchet MS"/>
        <family val="2"/>
      </rPr>
      <t xml:space="preserve"> </t>
    </r>
    <r>
      <rPr>
        <sz val="8"/>
        <color indexed="8"/>
        <rFont val="Arial"/>
        <family val="2"/>
      </rPr>
      <t>التخطيط</t>
    </r>
    <r>
      <rPr>
        <sz val="8"/>
        <color indexed="8"/>
        <rFont val="Trebuchet MS"/>
        <family val="2"/>
      </rPr>
      <t xml:space="preserve"> </t>
    </r>
    <r>
      <rPr>
        <sz val="8"/>
        <color indexed="8"/>
        <rFont val="Arial"/>
        <family val="2"/>
      </rPr>
      <t>الجهاز</t>
    </r>
    <r>
      <rPr>
        <sz val="8"/>
        <color indexed="8"/>
        <rFont val="Trebuchet MS"/>
        <family val="2"/>
      </rPr>
      <t xml:space="preserve"> </t>
    </r>
    <r>
      <rPr>
        <sz val="8"/>
        <color indexed="8"/>
        <rFont val="Arial"/>
        <family val="2"/>
      </rPr>
      <t>المركزي</t>
    </r>
    <r>
      <rPr>
        <sz val="8"/>
        <color indexed="8"/>
        <rFont val="Trebuchet MS"/>
        <family val="2"/>
      </rPr>
      <t xml:space="preserve"> </t>
    </r>
    <r>
      <rPr>
        <sz val="8"/>
        <color indexed="8"/>
        <rFont val="Arial"/>
        <family val="2"/>
      </rPr>
      <t>للإحصاء</t>
    </r>
  </si>
  <si>
    <t>Oil &amp; Gas and Mining</t>
  </si>
  <si>
    <r>
      <t xml:space="preserve">Ministry of Electricity </t>
    </r>
    <r>
      <rPr>
        <sz val="8"/>
        <color indexed="8"/>
        <rFont val="Arial"/>
        <family val="2"/>
      </rPr>
      <t>وزارة</t>
    </r>
    <r>
      <rPr>
        <sz val="8"/>
        <color indexed="8"/>
        <rFont val="Trebuchet MS"/>
        <family val="2"/>
      </rPr>
      <t xml:space="preserve"> </t>
    </r>
    <r>
      <rPr>
        <sz val="8"/>
        <color indexed="8"/>
        <rFont val="Arial"/>
        <family val="2"/>
      </rPr>
      <t>الكهرباء</t>
    </r>
  </si>
  <si>
    <t>Ministry of Oil (MoO) / Petroleum Contracts and Licensing Department (PCLD) دائرة العقود والتراخيص البترولية</t>
  </si>
  <si>
    <t>Oil &amp; Gas</t>
  </si>
  <si>
    <t>Ministry of Oil (MoO) / Technical Directory  الدائرة الفنية</t>
  </si>
  <si>
    <r>
      <t xml:space="preserve">Ministry of Oil (MoO) / Economic and Financial Directory </t>
    </r>
    <r>
      <rPr>
        <sz val="8"/>
        <color indexed="8"/>
        <rFont val="Arial"/>
        <family val="2"/>
      </rPr>
      <t>الدائرة</t>
    </r>
    <r>
      <rPr>
        <sz val="8"/>
        <color indexed="8"/>
        <rFont val="Trebuchet MS"/>
        <family val="2"/>
      </rPr>
      <t xml:space="preserve"> </t>
    </r>
    <r>
      <rPr>
        <sz val="8"/>
        <color indexed="8"/>
        <rFont val="Arial"/>
        <family val="2"/>
      </rPr>
      <t>الاقتصاية</t>
    </r>
    <r>
      <rPr>
        <sz val="8"/>
        <color indexed="8"/>
        <rFont val="Trebuchet MS"/>
        <family val="2"/>
      </rPr>
      <t xml:space="preserve"> </t>
    </r>
    <r>
      <rPr>
        <sz val="8"/>
        <color indexed="8"/>
        <rFont val="Arial"/>
        <family val="2"/>
      </rPr>
      <t>و</t>
    </r>
    <r>
      <rPr>
        <sz val="8"/>
        <color indexed="8"/>
        <rFont val="Trebuchet MS"/>
        <family val="2"/>
      </rPr>
      <t xml:space="preserve"> </t>
    </r>
    <r>
      <rPr>
        <sz val="8"/>
        <color indexed="8"/>
        <rFont val="Arial"/>
        <family val="2"/>
      </rPr>
      <t>المالية</t>
    </r>
  </si>
  <si>
    <r>
      <t xml:space="preserve">Central Bank of Iraq (CBI) </t>
    </r>
    <r>
      <rPr>
        <sz val="8"/>
        <color indexed="8"/>
        <rFont val="Arial"/>
        <family val="2"/>
      </rPr>
      <t>البنك</t>
    </r>
    <r>
      <rPr>
        <sz val="8"/>
        <color indexed="8"/>
        <rFont val="Trebuchet MS"/>
        <family val="2"/>
      </rPr>
      <t xml:space="preserve"> </t>
    </r>
    <r>
      <rPr>
        <sz val="8"/>
        <color indexed="8"/>
        <rFont val="Arial"/>
        <family val="2"/>
      </rPr>
      <t>المركزي</t>
    </r>
    <r>
      <rPr>
        <sz val="8"/>
        <color indexed="8"/>
        <rFont val="Trebuchet MS"/>
        <family val="2"/>
      </rPr>
      <t xml:space="preserve"> </t>
    </r>
    <r>
      <rPr>
        <sz val="8"/>
        <color indexed="8"/>
        <rFont val="Arial"/>
        <family val="2"/>
      </rPr>
      <t>العراقي</t>
    </r>
    <r>
      <rPr>
        <sz val="8"/>
        <color indexed="8"/>
        <rFont val="Trebuchet MS"/>
        <family val="2"/>
      </rPr>
      <t xml:space="preserve">  </t>
    </r>
  </si>
  <si>
    <t>Ministry of Environment (MoE)  وزارة البيئة</t>
  </si>
  <si>
    <r>
      <t xml:space="preserve">Ministry of Finance (MoF) </t>
    </r>
    <r>
      <rPr>
        <sz val="8"/>
        <color indexed="8"/>
        <rFont val="Arial"/>
        <family val="2"/>
      </rPr>
      <t>وزارة</t>
    </r>
    <r>
      <rPr>
        <sz val="8"/>
        <color indexed="8"/>
        <rFont val="Trebuchet MS"/>
        <family val="2"/>
      </rPr>
      <t xml:space="preserve"> </t>
    </r>
    <r>
      <rPr>
        <sz val="8"/>
        <color indexed="8"/>
        <rFont val="Arial"/>
        <family val="2"/>
      </rPr>
      <t>المالية</t>
    </r>
  </si>
  <si>
    <t>Thi-Qar Oil Company (TQOC) شركة نفط ذي قار</t>
  </si>
  <si>
    <t>Midland Oil Company (MdOC) شركة نفط الوسط</t>
  </si>
  <si>
    <t>North Gas Company (NGC) شركة غاز الشمال</t>
  </si>
  <si>
    <t>North Oil Company (NOC) شركة نفط الشمال</t>
  </si>
  <si>
    <t>State Oil Marketing Organisation (SOMO)</t>
  </si>
  <si>
    <t>Oil Exploration Company (OEC) شركة الاستكشافات النفطية</t>
  </si>
  <si>
    <t>Basra Gas Company (BGC) شركة غاز البصرة</t>
  </si>
  <si>
    <t>South Refineries Company (SRC) شركة مصافي الجنوب</t>
  </si>
  <si>
    <t>Midland Refineries Company (MRC) شركة مصافي الوسط</t>
  </si>
  <si>
    <t>State company for Oil Projects (SCOP) شركة المشاريع النفطية</t>
  </si>
  <si>
    <t>Missan Oil Company (MOC) شركة نفط ميسان</t>
  </si>
  <si>
    <t>North Refineries Company شركة مصافي الشمال</t>
  </si>
  <si>
    <t>Basra Oil Company (BOC) شركة نفط البصرة</t>
  </si>
  <si>
    <t>South Gas Company (SGC) شركة غاز الجنوب</t>
  </si>
  <si>
    <t>Oil Products Distribution Company (OPDC) شركة توزيع المنتجات النفطية</t>
  </si>
  <si>
    <t>Iraqi Drilling Company (IDC) شركة الحفر العراقية</t>
  </si>
  <si>
    <t>Iraqi Cement State Company (ICSC) الشركة العامة للسمنت العراقية</t>
  </si>
  <si>
    <t xml:space="preserve">DETAILS BY IOC </t>
  </si>
  <si>
    <t>DETAILS BY SOE</t>
  </si>
  <si>
    <t>Licence</t>
  </si>
  <si>
    <t>Submission deadline</t>
  </si>
  <si>
    <t>Japex Garraf Ltd</t>
  </si>
  <si>
    <t>Garraf, Part 2</t>
  </si>
  <si>
    <t>West Qurna, First Stage, Part 1</t>
  </si>
  <si>
    <t>Kuwait Energy Basra Limited (KEBL)</t>
  </si>
  <si>
    <t>Siba, Part 3
Block 9, Part 4</t>
  </si>
  <si>
    <t>Block 10, Part 4</t>
  </si>
  <si>
    <t>TURKISH PETROLEUM OVERSEAS COMPANY LIMITED</t>
  </si>
  <si>
    <t>Badra, Part 2
Missan Oil Fields, Part 1
Siba, Part 3</t>
  </si>
  <si>
    <t>Eni Iraq  B.V.</t>
  </si>
  <si>
    <t>Zubair Part 1</t>
  </si>
  <si>
    <t>CNOOC Iraq</t>
  </si>
  <si>
    <t>Missan Oil Fields, Part 1</t>
  </si>
  <si>
    <t>PETRONAS CARIGALI IRAQ HOLDING B.V. (PCIHBV)</t>
  </si>
  <si>
    <t>Halfaya, Part 1
Garraf, Part 2
Badra, Part 2</t>
  </si>
  <si>
    <t>Rumaila South 1</t>
  </si>
  <si>
    <t>Rumaila South 1
West Qurna, First Stage, Part 1
Halfaya, Part 1</t>
  </si>
  <si>
    <t>ExxonMobil (ExxonMobil Iraq Limited (EMIL)).</t>
  </si>
  <si>
    <t>Block 9, Part 4</t>
  </si>
  <si>
    <t>TOTAL E &amp; P IRAQ.</t>
  </si>
  <si>
    <t>Halfaya, Part 1</t>
  </si>
  <si>
    <t>Korea Gas Corporation (KOGAS) IRAQ OPERATIONS</t>
  </si>
  <si>
    <t>Zubair Part 1
Badra, Part 2
Akkas, Part 3</t>
  </si>
  <si>
    <t>SONANGOL PESQUISA E PRODUCAO S.A.</t>
  </si>
  <si>
    <t>Quayyara &amp; Nejma, Part 2</t>
  </si>
  <si>
    <t>West Qurna, Second Stage, Part 2</t>
  </si>
  <si>
    <t>Badra, Part 2</t>
  </si>
  <si>
    <t>Ahdab</t>
  </si>
  <si>
    <t>Bashneft International B.V.</t>
  </si>
  <si>
    <t>Block 12, Part 4</t>
  </si>
  <si>
    <t>CHINA ZHENHUA OIL CO. LTD.</t>
  </si>
  <si>
    <t>East Baghdad</t>
  </si>
  <si>
    <t>PPL ASIA E&amp;P B.V. IRAQ BRANCH</t>
  </si>
  <si>
    <t>Block 8, Part 4</t>
  </si>
  <si>
    <t>United Energy Group (UEG)</t>
  </si>
  <si>
    <t xml:space="preserve">DETAILS BY CRUDE OIL BUYER </t>
  </si>
  <si>
    <t>Crude oil buyer</t>
  </si>
  <si>
    <t>EXXONMOBIL IRAQ LIMITED</t>
  </si>
  <si>
    <t>17/12/2023</t>
  </si>
  <si>
    <t>RELIANCE INDUSTRIES LIMITED (RIL)</t>
  </si>
  <si>
    <t xml:space="preserve">DETAILS BY PETROLEUM PRODUCTS BUYERS </t>
  </si>
  <si>
    <t>Petroleum products buyer</t>
  </si>
  <si>
    <t>16/12/2023</t>
  </si>
  <si>
    <t>Annex 4: Five-year seismic survey plan</t>
  </si>
  <si>
    <t>Fields and structures planned to be surveyed</t>
  </si>
  <si>
    <t>Survey type</t>
  </si>
  <si>
    <t>Size</t>
  </si>
  <si>
    <r>
      <t>Unit (km</t>
    </r>
    <r>
      <rPr>
        <b/>
        <vertAlign val="superscript"/>
        <sz val="9"/>
        <color indexed="9"/>
        <rFont val="Trebuchet MS"/>
        <family val="2"/>
      </rPr>
      <t>2</t>
    </r>
    <r>
      <rPr>
        <b/>
        <sz val="9"/>
        <color indexed="9"/>
        <rFont val="Trebuchet MS"/>
        <family val="2"/>
      </rPr>
      <t xml:space="preserve"> / km length)</t>
    </r>
  </si>
  <si>
    <t>Province</t>
  </si>
  <si>
    <t>YEAR 2021</t>
  </si>
  <si>
    <t>Block - 8</t>
  </si>
  <si>
    <t>2D</t>
  </si>
  <si>
    <t>km-length</t>
  </si>
  <si>
    <t>-</t>
  </si>
  <si>
    <t>Rutba - Shamat</t>
  </si>
  <si>
    <t>Al Anbar</t>
  </si>
  <si>
    <t>Midland oil company</t>
  </si>
  <si>
    <t>Al Akhidr - North</t>
  </si>
  <si>
    <t>Block - 12</t>
  </si>
  <si>
    <t>Al Muthanna</t>
  </si>
  <si>
    <t>Block -12</t>
  </si>
  <si>
    <t>3D</t>
  </si>
  <si>
    <r>
      <t>km</t>
    </r>
    <r>
      <rPr>
        <vertAlign val="superscript"/>
        <sz val="9"/>
        <color indexed="8"/>
        <rFont val="Trebuchet MS"/>
        <family val="2"/>
      </rPr>
      <t>2</t>
    </r>
  </si>
  <si>
    <t>Cane - Jawan</t>
  </si>
  <si>
    <t>Ninawa</t>
  </si>
  <si>
    <t>North oil company</t>
  </si>
  <si>
    <t>Majnoon</t>
  </si>
  <si>
    <t>Al Basra</t>
  </si>
  <si>
    <t>Basra oil company</t>
  </si>
  <si>
    <t>Sasan - Tal Afar</t>
  </si>
  <si>
    <t>Ghannami-Mili</t>
  </si>
  <si>
    <t>Ramdaa - Salt</t>
  </si>
  <si>
    <r>
      <t>Al-Naja</t>
    </r>
    <r>
      <rPr>
        <sz val="9"/>
        <color indexed="8"/>
        <rFont val="Trebuchet MS"/>
        <family val="2"/>
      </rPr>
      <t>f</t>
    </r>
  </si>
  <si>
    <t>South Rawa</t>
  </si>
  <si>
    <t>Ibrahim - Adaya</t>
  </si>
  <si>
    <t>Umm Qasr</t>
  </si>
  <si>
    <t>North West of Al-Gharraf</t>
  </si>
  <si>
    <t>Thi Qar + Diwaniyah </t>
  </si>
  <si>
    <t>Thi Qar oil company</t>
  </si>
  <si>
    <t>North Al-Ahdab</t>
  </si>
  <si>
    <t>Wasit</t>
  </si>
  <si>
    <t>East Dujaila</t>
  </si>
  <si>
    <t>Chatterbox salt (Eastern Part)</t>
  </si>
  <si>
    <t>Haifa</t>
  </si>
  <si>
    <t>Abu Jabr</t>
  </si>
  <si>
    <t>West Habbaniyah</t>
  </si>
  <si>
    <t>Okashat</t>
  </si>
  <si>
    <t>Um Al , Anz</t>
  </si>
  <si>
    <t>East Nasiriyah</t>
  </si>
  <si>
    <t>Thi Qar</t>
  </si>
  <si>
    <t>Tabir - Shibl</t>
  </si>
  <si>
    <t>Amara Field</t>
  </si>
  <si>
    <t>Maysan</t>
  </si>
  <si>
    <t>Maysan oil company</t>
  </si>
  <si>
    <t>Tuba</t>
  </si>
  <si>
    <t>Year 2022</t>
  </si>
  <si>
    <t>Al Faw</t>
  </si>
  <si>
    <r>
      <t>Al Risha (</t>
    </r>
    <r>
      <rPr>
        <sz val="9"/>
        <color indexed="8"/>
        <rFont val="Calibri"/>
        <family val="2"/>
      </rPr>
      <t>الريشة</t>
    </r>
    <r>
      <rPr>
        <sz val="9"/>
        <color indexed="8"/>
        <rFont val="Trebuchet MS"/>
        <family val="2"/>
      </rPr>
      <t>)</t>
    </r>
  </si>
  <si>
    <t>2755 </t>
  </si>
  <si>
    <t>Northeast of Saladin </t>
  </si>
  <si>
    <t>Salah Al-Din</t>
  </si>
  <si>
    <t>Najma - Qayyarah</t>
  </si>
  <si>
    <t>Noor</t>
  </si>
  <si>
    <r>
      <t>Saheen (</t>
    </r>
    <r>
      <rPr>
        <sz val="9"/>
        <color indexed="8"/>
        <rFont val="Calibri"/>
        <family val="2"/>
      </rPr>
      <t>صحين</t>
    </r>
    <r>
      <rPr>
        <sz val="9"/>
        <color indexed="8"/>
        <rFont val="Trebuchet MS"/>
        <family val="2"/>
      </rPr>
      <t>)</t>
    </r>
  </si>
  <si>
    <t>Jubur</t>
  </si>
  <si>
    <t>Kerkuk</t>
  </si>
  <si>
    <t>East Tharthar</t>
  </si>
  <si>
    <t>Artawi</t>
  </si>
  <si>
    <t>Ain Ghazal - Tall Hajar - Nada</t>
  </si>
  <si>
    <t>Razzaza</t>
  </si>
  <si>
    <t>Abeed</t>
  </si>
  <si>
    <t>YEAR 2023</t>
  </si>
  <si>
    <t>Al - Waleed</t>
  </si>
  <si>
    <r>
      <t>Rawda (</t>
    </r>
    <r>
      <rPr>
        <sz val="9"/>
        <color indexed="8"/>
        <rFont val="Calibri"/>
        <family val="2"/>
      </rPr>
      <t>روضة</t>
    </r>
    <r>
      <rPr>
        <sz val="9"/>
        <color indexed="8"/>
        <rFont val="Trebuchet MS"/>
        <family val="2"/>
      </rPr>
      <t>)</t>
    </r>
  </si>
  <si>
    <r>
      <t>Al Thameeli (</t>
    </r>
    <r>
      <rPr>
        <sz val="9"/>
        <color indexed="8"/>
        <rFont val="Calibri"/>
        <family val="2"/>
      </rPr>
      <t>الثميلي</t>
    </r>
    <r>
      <rPr>
        <sz val="9"/>
        <color indexed="8"/>
        <rFont val="Trebuchet MS"/>
        <family val="2"/>
      </rPr>
      <t>)</t>
    </r>
  </si>
  <si>
    <t>Khanuqah</t>
  </si>
  <si>
    <t>Remaining Dhafra field</t>
  </si>
  <si>
    <t>West Kirkuk</t>
  </si>
  <si>
    <t>Rifai</t>
  </si>
  <si>
    <t>Deema</t>
  </si>
  <si>
    <r>
      <t>South Fakka (</t>
    </r>
    <r>
      <rPr>
        <sz val="9"/>
        <color indexed="8"/>
        <rFont val="Calibri"/>
        <family val="2"/>
      </rPr>
      <t>جنوب فكة</t>
    </r>
    <r>
      <rPr>
        <sz val="9"/>
        <color indexed="8"/>
        <rFont val="Trebuchet MS"/>
        <family val="2"/>
      </rPr>
      <t>)</t>
    </r>
  </si>
  <si>
    <t>East Sumer</t>
  </si>
  <si>
    <t>South Hatra </t>
  </si>
  <si>
    <t>YEAR 2024</t>
  </si>
  <si>
    <r>
      <t>Toobel (</t>
    </r>
    <r>
      <rPr>
        <sz val="9"/>
        <color indexed="8"/>
        <rFont val="Calibri"/>
        <family val="2"/>
      </rPr>
      <t>طوبال</t>
    </r>
    <r>
      <rPr>
        <sz val="9"/>
        <color indexed="8"/>
        <rFont val="Trebuchet MS"/>
        <family val="2"/>
      </rPr>
      <t xml:space="preserve"> )</t>
    </r>
  </si>
  <si>
    <t>Safawi</t>
  </si>
  <si>
    <t>Tarif - Brooj</t>
  </si>
  <si>
    <r>
      <t>Remaining Your (</t>
    </r>
    <r>
      <rPr>
        <sz val="9"/>
        <color indexed="8"/>
        <rFont val="Calibri"/>
        <family val="2"/>
      </rPr>
      <t>متبقى أور</t>
    </r>
    <r>
      <rPr>
        <sz val="9"/>
        <color indexed="8"/>
        <rFont val="Trebuchet MS"/>
        <family val="2"/>
      </rPr>
      <t>)</t>
    </r>
  </si>
  <si>
    <t>Ali Al Gharbi</t>
  </si>
  <si>
    <t>Maysan + Wasit</t>
  </si>
  <si>
    <t>Maysan + Midland oil company</t>
  </si>
  <si>
    <r>
      <t>Furat - Jamr (</t>
    </r>
    <r>
      <rPr>
        <sz val="9"/>
        <color indexed="8"/>
        <rFont val="Calibri"/>
        <family val="2"/>
      </rPr>
      <t>فرات - جمر</t>
    </r>
    <r>
      <rPr>
        <sz val="9"/>
        <color indexed="8"/>
        <rFont val="Trebuchet MS"/>
        <family val="2"/>
      </rPr>
      <t>)</t>
    </r>
  </si>
  <si>
    <r>
      <t>Abtok - Kolar (</t>
    </r>
    <r>
      <rPr>
        <sz val="9"/>
        <color indexed="8"/>
        <rFont val="Calibri"/>
        <family val="2"/>
      </rPr>
      <t>أبطخ -كولار</t>
    </r>
    <r>
      <rPr>
        <sz val="9"/>
        <color indexed="8"/>
        <rFont val="Trebuchet MS"/>
        <family val="2"/>
      </rPr>
      <t xml:space="preserve"> )</t>
    </r>
  </si>
  <si>
    <t>West Al Mansourieh</t>
  </si>
  <si>
    <t>Qal'at Saleh</t>
  </si>
  <si>
    <r>
      <t>Adan - Nakheel (</t>
    </r>
    <r>
      <rPr>
        <sz val="9"/>
        <color indexed="8"/>
        <rFont val="Calibri"/>
        <family val="2"/>
      </rPr>
      <t>عدان - نخيل</t>
    </r>
    <r>
      <rPr>
        <sz val="9"/>
        <color indexed="8"/>
        <rFont val="Trebuchet MS"/>
        <family val="2"/>
      </rPr>
      <t>)</t>
    </r>
  </si>
  <si>
    <t>YEAR 2025</t>
  </si>
  <si>
    <t>Qara Tappah</t>
  </si>
  <si>
    <t>Uruk Ziggurat</t>
  </si>
  <si>
    <t>West Halfaya</t>
  </si>
  <si>
    <r>
      <t>Marasam (</t>
    </r>
    <r>
      <rPr>
        <sz val="9"/>
        <color indexed="8"/>
        <rFont val="Calibri"/>
        <family val="2"/>
      </rPr>
      <t>مراسم</t>
    </r>
    <r>
      <rPr>
        <sz val="9"/>
        <color indexed="8"/>
        <rFont val="Trebuchet MS"/>
        <family val="2"/>
      </rPr>
      <t>)</t>
    </r>
  </si>
  <si>
    <t>Axis (North Qahtan - Sinjar)</t>
  </si>
  <si>
    <r>
      <t>Hares-Ansab (</t>
    </r>
    <r>
      <rPr>
        <sz val="9"/>
        <color indexed="8"/>
        <rFont val="Calibri"/>
        <family val="2"/>
      </rPr>
      <t>هارس -انصاب</t>
    </r>
    <r>
      <rPr>
        <sz val="9"/>
        <color indexed="8"/>
        <rFont val="Trebuchet MS"/>
        <family val="2"/>
      </rPr>
      <t>)</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</si>
</sst>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0_-;\-* #,##0.000_-;_-* &quot;-&quot;??_-;_-@_-"/>
    <numFmt numFmtId="166" formatCode="#,##0.000"/>
  </numFmts>
  <fonts count="73">
    <font>
      <sz val="10"/>
      <color theme="1"/>
      <name val="Trebuchet MS"/>
      <family val="2"/>
    </font>
    <font>
      <sz val="11"/>
      <color indexed="8"/>
      <name val="Calibri"/>
      <family val="2"/>
    </font>
    <font>
      <b/>
      <sz val="10"/>
      <color indexed="8"/>
      <name val="Trebuchet MS"/>
      <family val="2"/>
    </font>
    <font>
      <b/>
      <sz val="9"/>
      <color indexed="9"/>
      <name val="Trebuchet MS"/>
      <family val="2"/>
    </font>
    <font>
      <sz val="9"/>
      <color indexed="8"/>
      <name val="Trebuchet MS"/>
      <family val="2"/>
    </font>
    <font>
      <b/>
      <sz val="9"/>
      <color indexed="10"/>
      <name val="Trebuchet MS"/>
      <family val="2"/>
    </font>
    <font>
      <b/>
      <sz val="9"/>
      <color indexed="8"/>
      <name val="Trebuchet MS"/>
      <family val="2"/>
    </font>
    <font>
      <b/>
      <sz val="10"/>
      <color indexed="10"/>
      <name val="Trebuchet MS"/>
      <family val="2"/>
    </font>
    <font>
      <b/>
      <sz val="8"/>
      <color indexed="9"/>
      <name val="Trebuchet MS"/>
      <family val="2"/>
    </font>
    <font>
      <sz val="8"/>
      <color indexed="8"/>
      <name val="Trebuchet MS"/>
      <family val="2"/>
    </font>
    <font>
      <sz val="8"/>
      <color indexed="8"/>
      <name val="Calibri"/>
      <family val="2"/>
    </font>
    <font>
      <b/>
      <sz val="8"/>
      <color indexed="8"/>
      <name val="Trebuchet MS"/>
      <family val="2"/>
    </font>
    <font>
      <sz val="11"/>
      <color indexed="8"/>
      <name val="Trebuchet MS"/>
      <family val="2"/>
    </font>
    <font>
      <b/>
      <sz val="8.5"/>
      <color indexed="9"/>
      <name val="Trebuchet MS"/>
      <family val="2"/>
    </font>
    <font>
      <b/>
      <sz val="8.5"/>
      <name val="Trebuchet MS"/>
      <family val="2"/>
    </font>
    <font>
      <sz val="11"/>
      <name val="Trebuchet MS"/>
      <family val="2"/>
    </font>
    <font>
      <sz val="8.5"/>
      <color indexed="8"/>
      <name val="Trebuchet MS"/>
      <family val="2"/>
    </font>
    <font>
      <b/>
      <sz val="8.5"/>
      <color indexed="8"/>
      <name val="Trebuchet MS"/>
      <family val="2"/>
    </font>
    <font>
      <sz val="8"/>
      <color indexed="8"/>
      <name val="Arial"/>
      <family val="2"/>
    </font>
    <font>
      <b/>
      <sz val="10"/>
      <color indexed="40"/>
      <name val="Trebuchet MS"/>
      <family val="2"/>
    </font>
    <font>
      <b/>
      <vertAlign val="superscript"/>
      <sz val="9"/>
      <color indexed="9"/>
      <name val="Trebuchet MS"/>
      <family val="2"/>
    </font>
    <font>
      <vertAlign val="superscript"/>
      <sz val="9"/>
      <color indexed="8"/>
      <name val="Trebuchet MS"/>
      <family val="2"/>
    </font>
    <font>
      <sz val="9"/>
      <color indexed="8"/>
      <name val="Calibri"/>
      <family val="2"/>
    </font>
    <font>
      <sz val="10"/>
      <color indexed="8"/>
      <name val="Trebuchet MS"/>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9"/>
      <color rgb="FFFFFFFF"/>
      <name val="Trebuchet MS"/>
      <family val="2"/>
    </font>
    <font>
      <sz val="9"/>
      <color theme="1"/>
      <name val="Trebuchet MS"/>
      <family val="2"/>
    </font>
    <font>
      <sz val="9"/>
      <color rgb="FF000000"/>
      <name val="Trebuchet MS"/>
      <family val="2"/>
    </font>
    <font>
      <b/>
      <sz val="9"/>
      <color rgb="FF000000"/>
      <name val="Trebuchet MS"/>
      <family val="2"/>
    </font>
    <font>
      <b/>
      <sz val="10"/>
      <color rgb="FFFF0000"/>
      <name val="Trebuchet MS"/>
      <family val="2"/>
    </font>
    <font>
      <b/>
      <sz val="10"/>
      <color theme="1"/>
      <name val="Trebuchet MS"/>
      <family val="2"/>
    </font>
    <font>
      <b/>
      <sz val="9"/>
      <color rgb="FFFF0000"/>
      <name val="Trebuchet MS"/>
      <family val="2"/>
    </font>
    <font>
      <b/>
      <sz val="8"/>
      <color rgb="FFFFFFFF"/>
      <name val="Trebuchet MS"/>
      <family val="2"/>
    </font>
    <font>
      <sz val="8"/>
      <color rgb="FF000000"/>
      <name val="Trebuchet MS"/>
      <family val="2"/>
    </font>
    <font>
      <b/>
      <sz val="8"/>
      <color rgb="FF000000"/>
      <name val="Trebuchet MS"/>
      <family val="2"/>
    </font>
    <font>
      <b/>
      <sz val="8.5"/>
      <color rgb="FF000000"/>
      <name val="Trebuchet MS"/>
      <family val="2"/>
    </font>
    <font>
      <sz val="8.5"/>
      <color rgb="FF000000"/>
      <name val="Trebuchet MS"/>
      <family val="2"/>
    </font>
    <font>
      <b/>
      <sz val="9"/>
      <color theme="1"/>
      <name val="Trebuchet MS"/>
      <family val="2"/>
    </font>
    <font>
      <b/>
      <sz val="10"/>
      <color rgb="FF00B0F0"/>
      <name val="Trebuchet MS"/>
      <family val="2"/>
    </font>
    <font>
      <b/>
      <sz val="8.5"/>
      <color rgb="FFFFFFFF"/>
      <name val="Trebuchet MS"/>
      <family val="2"/>
    </font>
    <font>
      <sz val="11"/>
      <color theme="1"/>
      <name val="Trebuchet MS"/>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7A091A"/>
        <bgColor indexed="64"/>
      </patternFill>
    </fill>
    <fill>
      <patternFill patternType="solid">
        <fgColor rgb="FFF7A3B0"/>
        <bgColor indexed="64"/>
      </patternFill>
    </fill>
    <fill>
      <patternFill patternType="solid">
        <fgColor theme="0" tint="-0.24997000396251678"/>
        <bgColor indexed="64"/>
      </patternFill>
    </fill>
    <fill>
      <patternFill patternType="solid">
        <fgColor rgb="FFF8A3AF"/>
        <bgColor indexed="64"/>
      </patternFill>
    </fill>
    <fill>
      <patternFill patternType="solid">
        <fgColor rgb="FFBFBFBF"/>
        <bgColor indexed="64"/>
      </patternFill>
    </fill>
    <fill>
      <patternFill patternType="solid">
        <fgColor rgb="FFD9D9D9"/>
        <bgColor indexed="64"/>
      </patternFill>
    </fill>
    <fill>
      <patternFill patternType="solid">
        <fgColor theme="0" tint="-0.1499900072813034"/>
        <bgColor indexed="64"/>
      </patternFill>
    </fill>
    <fill>
      <patternFill patternType="solid">
        <fgColor rgb="FFF7A3B0"/>
        <bgColor indexed="64"/>
      </patternFill>
    </fill>
    <fill>
      <patternFill patternType="solid">
        <fgColor theme="0" tint="-0.3499799966812134"/>
        <bgColor indexed="64"/>
      </patternFill>
    </fill>
    <fill>
      <patternFill patternType="solid">
        <fgColor rgb="FF7A091A"/>
        <bgColor indexed="64"/>
      </patternFill>
    </fill>
    <fill>
      <patternFill patternType="solid">
        <fgColor rgb="FF7A0A1B"/>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ck">
        <color rgb="FFFF0000"/>
      </bottom>
    </border>
    <border>
      <left/>
      <right/>
      <top style="medium">
        <color rgb="FFFF0000"/>
      </top>
      <bottom/>
    </border>
    <border>
      <left/>
      <right/>
      <top/>
      <bottom style="medium">
        <color rgb="FFFF0000"/>
      </bottom>
    </border>
    <border>
      <left/>
      <right/>
      <top style="thick">
        <color rgb="FFFF0000"/>
      </top>
      <bottom style="thick">
        <color rgb="FFFF0000"/>
      </bottom>
    </border>
    <border>
      <left/>
      <right/>
      <top/>
      <bottom style="thin">
        <color rgb="FFC00000"/>
      </bottom>
    </border>
    <border>
      <left/>
      <right/>
      <top style="thin">
        <color rgb="FFC00000"/>
      </top>
      <bottom style="thin">
        <color rgb="FFC00000"/>
      </bottom>
    </border>
    <border>
      <left style="thin"/>
      <right style="thin"/>
      <top style="thin"/>
      <bottom style="thin"/>
    </border>
    <border>
      <left/>
      <right/>
      <top/>
      <bottom style="thick">
        <color rgb="FFC00000"/>
      </bottom>
    </border>
    <border>
      <left/>
      <right/>
      <top/>
      <bottom style="medium">
        <color rgb="FFED1A3B"/>
      </bottom>
    </border>
    <border>
      <left/>
      <right style="thin"/>
      <top/>
      <bottom/>
    </border>
    <border>
      <left style="thin"/>
      <right/>
      <top/>
      <bottom style="medium">
        <color rgb="FFED1A3B"/>
      </bottom>
    </border>
    <border>
      <left style="thin"/>
      <right style="thin"/>
      <top/>
      <bottom/>
    </border>
    <border>
      <left/>
      <right/>
      <top style="medium">
        <color rgb="FFED1A3B"/>
      </top>
      <bottom style="medium">
        <color rgb="FFED1A3B"/>
      </bottom>
    </border>
    <border>
      <left style="thin"/>
      <right/>
      <top style="medium">
        <color rgb="FFED1A3B"/>
      </top>
      <bottom style="medium">
        <color rgb="FFED1A3B"/>
      </bottom>
    </border>
    <border>
      <left/>
      <right/>
      <top style="thin">
        <color rgb="FFC00000"/>
      </top>
      <bottom/>
    </border>
    <border>
      <left/>
      <right/>
      <top style="thick">
        <color rgb="FFFF0000"/>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4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74">
    <xf numFmtId="0" fontId="0" fillId="0" borderId="0" xfId="0" applyAlignment="1">
      <alignment/>
    </xf>
    <xf numFmtId="0" fontId="57" fillId="33" borderId="10" xfId="57" applyFont="1" applyFill="1" applyBorder="1" applyAlignment="1">
      <alignment horizontal="left" vertical="center"/>
      <protection/>
    </xf>
    <xf numFmtId="164" fontId="57" fillId="33" borderId="10" xfId="44" applyNumberFormat="1" applyFont="1" applyFill="1" applyBorder="1" applyAlignment="1">
      <alignment horizontal="right" vertical="center" wrapText="1"/>
    </xf>
    <xf numFmtId="165" fontId="57" fillId="33" borderId="10" xfId="44" applyNumberFormat="1" applyFont="1" applyFill="1" applyBorder="1" applyAlignment="1">
      <alignment horizontal="right" vertical="center" wrapText="1"/>
    </xf>
    <xf numFmtId="0" fontId="58" fillId="0" borderId="0" xfId="57" applyFont="1">
      <alignment/>
      <protection/>
    </xf>
    <xf numFmtId="0" fontId="59" fillId="34" borderId="0" xfId="57" applyFont="1" applyFill="1" applyAlignment="1">
      <alignment horizontal="left" vertical="center"/>
      <protection/>
    </xf>
    <xf numFmtId="0" fontId="59" fillId="34" borderId="0" xfId="57" applyFont="1" applyFill="1" applyAlignment="1">
      <alignment horizontal="left" vertical="center" wrapText="1"/>
      <protection/>
    </xf>
    <xf numFmtId="3" fontId="59" fillId="34" borderId="0" xfId="44" applyNumberFormat="1" applyFont="1" applyFill="1" applyAlignment="1">
      <alignment vertical="center" wrapText="1"/>
    </xf>
    <xf numFmtId="165" fontId="59" fillId="34" borderId="0" xfId="44" applyNumberFormat="1" applyFont="1" applyFill="1" applyAlignment="1">
      <alignment horizontal="center" vertical="center" wrapText="1"/>
    </xf>
    <xf numFmtId="3" fontId="59" fillId="34" borderId="0" xfId="44" applyNumberFormat="1" applyFont="1" applyFill="1" applyAlignment="1">
      <alignment horizontal="right" vertical="center" wrapText="1"/>
    </xf>
    <xf numFmtId="0" fontId="40" fillId="0" borderId="0" xfId="57">
      <alignment/>
      <protection/>
    </xf>
    <xf numFmtId="0" fontId="59" fillId="0" borderId="0" xfId="57" applyFont="1" applyAlignment="1">
      <alignment horizontal="left" vertical="center"/>
      <protection/>
    </xf>
    <xf numFmtId="0" fontId="59" fillId="0" borderId="0" xfId="57" applyFont="1" applyAlignment="1">
      <alignment horizontal="left" vertical="center" wrapText="1"/>
      <protection/>
    </xf>
    <xf numFmtId="3" fontId="59" fillId="0" borderId="0" xfId="44" applyNumberFormat="1" applyFont="1" applyAlignment="1">
      <alignment vertical="center" wrapText="1"/>
    </xf>
    <xf numFmtId="165" fontId="59" fillId="0" borderId="0" xfId="44" applyNumberFormat="1" applyFont="1" applyAlignment="1">
      <alignment horizontal="center" vertical="center" wrapText="1"/>
    </xf>
    <xf numFmtId="3" fontId="59" fillId="0" borderId="0" xfId="44" applyNumberFormat="1" applyFont="1" applyFill="1" applyAlignment="1">
      <alignment horizontal="right" vertical="center" wrapText="1"/>
    </xf>
    <xf numFmtId="0" fontId="40" fillId="0" borderId="0" xfId="57" applyAlignment="1">
      <alignment wrapText="1"/>
      <protection/>
    </xf>
    <xf numFmtId="3" fontId="59" fillId="34" borderId="0" xfId="44" applyNumberFormat="1" applyFont="1" applyFill="1" applyBorder="1" applyAlignment="1">
      <alignment vertical="center" wrapText="1"/>
    </xf>
    <xf numFmtId="3" fontId="59" fillId="34" borderId="0" xfId="44" applyNumberFormat="1" applyFont="1" applyFill="1" applyBorder="1" applyAlignment="1">
      <alignment horizontal="right" vertical="center" wrapText="1"/>
    </xf>
    <xf numFmtId="0" fontId="60" fillId="35" borderId="10" xfId="57" applyFont="1" applyFill="1" applyBorder="1" applyAlignment="1">
      <alignment horizontal="left" vertical="center"/>
      <protection/>
    </xf>
    <xf numFmtId="0" fontId="60" fillId="35" borderId="10" xfId="57" applyFont="1" applyFill="1" applyBorder="1" applyAlignment="1">
      <alignment horizontal="left" vertical="center" wrapText="1"/>
      <protection/>
    </xf>
    <xf numFmtId="164" fontId="60" fillId="35" borderId="10" xfId="44" applyNumberFormat="1" applyFont="1" applyFill="1" applyBorder="1" applyAlignment="1">
      <alignment horizontal="center" vertical="center" wrapText="1"/>
    </xf>
    <xf numFmtId="165" fontId="60" fillId="35" borderId="10" xfId="44" applyNumberFormat="1" applyFont="1" applyFill="1" applyBorder="1" applyAlignment="1">
      <alignment horizontal="center" vertical="center" wrapText="1"/>
    </xf>
    <xf numFmtId="3" fontId="58" fillId="0" borderId="0" xfId="57" applyNumberFormat="1" applyFont="1">
      <alignment/>
      <protection/>
    </xf>
    <xf numFmtId="0" fontId="57" fillId="33" borderId="0" xfId="57" applyFont="1" applyFill="1" applyAlignment="1">
      <alignment horizontal="left" vertical="center"/>
      <protection/>
    </xf>
    <xf numFmtId="164" fontId="57" fillId="33" borderId="0" xfId="44" applyNumberFormat="1" applyFont="1" applyFill="1" applyBorder="1" applyAlignment="1">
      <alignment horizontal="right" vertical="center" wrapText="1"/>
    </xf>
    <xf numFmtId="165" fontId="57" fillId="33" borderId="0" xfId="44" applyNumberFormat="1" applyFont="1" applyFill="1" applyBorder="1" applyAlignment="1">
      <alignment horizontal="right" vertical="center" wrapText="1"/>
    </xf>
    <xf numFmtId="165" fontId="59" fillId="34" borderId="0" xfId="44" applyNumberFormat="1" applyFont="1" applyFill="1" applyBorder="1" applyAlignment="1">
      <alignment horizontal="center" vertical="center" wrapText="1"/>
    </xf>
    <xf numFmtId="3" fontId="59" fillId="0" borderId="0" xfId="44" applyNumberFormat="1" applyFont="1" applyBorder="1" applyAlignment="1">
      <alignment vertical="center" wrapText="1"/>
    </xf>
    <xf numFmtId="165" fontId="59" fillId="0" borderId="0" xfId="44" applyNumberFormat="1" applyFont="1" applyBorder="1" applyAlignment="1">
      <alignment horizontal="center" vertical="center" wrapText="1"/>
    </xf>
    <xf numFmtId="3" fontId="59" fillId="0" borderId="0" xfId="44" applyNumberFormat="1" applyFont="1" applyFill="1" applyBorder="1" applyAlignment="1">
      <alignment horizontal="right" vertical="center" wrapText="1"/>
    </xf>
    <xf numFmtId="0" fontId="61" fillId="0" borderId="0" xfId="57" applyFont="1">
      <alignment/>
      <protection/>
    </xf>
    <xf numFmtId="0" fontId="62" fillId="0" borderId="0" xfId="0" applyFont="1" applyAlignment="1">
      <alignment/>
    </xf>
    <xf numFmtId="3" fontId="60" fillId="0" borderId="0" xfId="44" applyNumberFormat="1" applyFont="1" applyAlignment="1">
      <alignment vertical="center" wrapText="1"/>
    </xf>
    <xf numFmtId="165" fontId="60" fillId="0" borderId="0" xfId="44" applyNumberFormat="1" applyFont="1" applyAlignment="1">
      <alignment horizontal="center" vertical="center" wrapText="1"/>
    </xf>
    <xf numFmtId="3" fontId="60" fillId="0" borderId="0" xfId="44" applyNumberFormat="1" applyFont="1" applyFill="1" applyAlignment="1">
      <alignment horizontal="right" vertical="center" wrapText="1"/>
    </xf>
    <xf numFmtId="0" fontId="58" fillId="0" borderId="0" xfId="0" applyFont="1" applyAlignment="1">
      <alignment/>
    </xf>
    <xf numFmtId="0" fontId="58" fillId="34" borderId="0" xfId="0" applyFont="1" applyFill="1" applyAlignment="1">
      <alignment/>
    </xf>
    <xf numFmtId="166" fontId="58" fillId="34" borderId="0" xfId="0" applyNumberFormat="1" applyFont="1" applyFill="1" applyAlignment="1">
      <alignment/>
    </xf>
    <xf numFmtId="4" fontId="58" fillId="34" borderId="0" xfId="0" applyNumberFormat="1" applyFont="1" applyFill="1" applyAlignment="1">
      <alignment/>
    </xf>
    <xf numFmtId="166" fontId="58" fillId="0" borderId="0" xfId="0" applyNumberFormat="1" applyFont="1" applyAlignment="1">
      <alignment/>
    </xf>
    <xf numFmtId="4" fontId="58" fillId="0" borderId="0" xfId="0" applyNumberFormat="1" applyFont="1" applyAlignment="1">
      <alignment/>
    </xf>
    <xf numFmtId="4" fontId="60" fillId="35" borderId="10" xfId="57" applyNumberFormat="1" applyFont="1" applyFill="1" applyBorder="1" applyAlignment="1">
      <alignment horizontal="right" vertical="center" wrapText="1"/>
      <protection/>
    </xf>
    <xf numFmtId="4" fontId="63" fillId="0" borderId="0" xfId="0" applyNumberFormat="1" applyFont="1" applyAlignment="1">
      <alignment/>
    </xf>
    <xf numFmtId="0" fontId="57" fillId="33" borderId="10" xfId="57" applyFont="1" applyFill="1" applyBorder="1" applyAlignment="1">
      <alignment horizontal="center" vertical="center"/>
      <protection/>
    </xf>
    <xf numFmtId="0" fontId="64" fillId="33" borderId="0" xfId="0" applyFont="1" applyFill="1" applyAlignment="1">
      <alignment horizontal="center" vertical="center" wrapText="1"/>
    </xf>
    <xf numFmtId="0" fontId="64" fillId="33" borderId="0" xfId="0" applyFont="1" applyFill="1" applyAlignment="1">
      <alignment vertical="center" wrapText="1"/>
    </xf>
    <xf numFmtId="0" fontId="64" fillId="33" borderId="0" xfId="0" applyFont="1" applyFill="1" applyAlignment="1">
      <alignment vertical="center"/>
    </xf>
    <xf numFmtId="0" fontId="65" fillId="34" borderId="11" xfId="0" applyFont="1" applyFill="1" applyBorder="1" applyAlignment="1">
      <alignment horizontal="center" vertical="center" wrapText="1"/>
    </xf>
    <xf numFmtId="0" fontId="65" fillId="34" borderId="11" xfId="0" applyFont="1" applyFill="1" applyBorder="1" applyAlignment="1">
      <alignment vertical="center" wrapText="1"/>
    </xf>
    <xf numFmtId="0" fontId="65" fillId="34" borderId="11" xfId="0" applyFont="1" applyFill="1" applyBorder="1" applyAlignment="1">
      <alignment vertical="center"/>
    </xf>
    <xf numFmtId="3" fontId="65" fillId="34" borderId="11" xfId="0" applyNumberFormat="1" applyFont="1" applyFill="1" applyBorder="1" applyAlignment="1">
      <alignment horizontal="right" vertical="center" wrapText="1"/>
    </xf>
    <xf numFmtId="0" fontId="65" fillId="0" borderId="0" xfId="0" applyFont="1" applyAlignment="1">
      <alignment horizontal="center" vertical="center" wrapText="1"/>
    </xf>
    <xf numFmtId="0" fontId="65" fillId="0" borderId="0" xfId="0" applyFont="1" applyAlignment="1">
      <alignment vertical="center" wrapText="1"/>
    </xf>
    <xf numFmtId="0" fontId="65" fillId="0" borderId="0" xfId="0" applyFont="1" applyAlignment="1">
      <alignment vertical="center"/>
    </xf>
    <xf numFmtId="3" fontId="65" fillId="0" borderId="0" xfId="0" applyNumberFormat="1" applyFont="1" applyAlignment="1">
      <alignment horizontal="right" vertical="center" wrapText="1"/>
    </xf>
    <xf numFmtId="0" fontId="65" fillId="34" borderId="0" xfId="0" applyFont="1" applyFill="1" applyAlignment="1">
      <alignment horizontal="center" vertical="center" wrapText="1"/>
    </xf>
    <xf numFmtId="0" fontId="65" fillId="34" borderId="0" xfId="0" applyFont="1" applyFill="1" applyAlignment="1">
      <alignment vertical="center" wrapText="1"/>
    </xf>
    <xf numFmtId="0" fontId="65" fillId="34" borderId="0" xfId="0" applyFont="1" applyFill="1" applyAlignment="1">
      <alignment vertical="center"/>
    </xf>
    <xf numFmtId="3" fontId="65" fillId="34" borderId="0" xfId="0" applyNumberFormat="1" applyFont="1" applyFill="1" applyAlignment="1">
      <alignment horizontal="right" vertical="center" wrapText="1"/>
    </xf>
    <xf numFmtId="0" fontId="65" fillId="34" borderId="12" xfId="0" applyFont="1" applyFill="1" applyBorder="1" applyAlignment="1">
      <alignment horizontal="center" vertical="center" wrapText="1"/>
    </xf>
    <xf numFmtId="0" fontId="65" fillId="34" borderId="12" xfId="0" applyFont="1" applyFill="1" applyBorder="1" applyAlignment="1">
      <alignment vertical="center" wrapText="1"/>
    </xf>
    <xf numFmtId="0" fontId="65" fillId="34" borderId="12" xfId="0" applyFont="1" applyFill="1" applyBorder="1" applyAlignment="1">
      <alignment vertical="center"/>
    </xf>
    <xf numFmtId="3" fontId="65" fillId="34" borderId="12" xfId="0" applyNumberFormat="1" applyFont="1" applyFill="1" applyBorder="1" applyAlignment="1">
      <alignment horizontal="right" vertical="center" wrapText="1"/>
    </xf>
    <xf numFmtId="0" fontId="64" fillId="33" borderId="0" xfId="0" applyFont="1" applyFill="1" applyAlignment="1">
      <alignment horizontal="right" vertical="center" wrapText="1"/>
    </xf>
    <xf numFmtId="0" fontId="65" fillId="36" borderId="11" xfId="0" applyFont="1" applyFill="1" applyBorder="1" applyAlignment="1">
      <alignment vertical="center" wrapText="1"/>
    </xf>
    <xf numFmtId="3" fontId="65" fillId="36" borderId="11" xfId="0" applyNumberFormat="1" applyFont="1" applyFill="1" applyBorder="1" applyAlignment="1">
      <alignment horizontal="right" vertical="center" wrapText="1"/>
    </xf>
    <xf numFmtId="3" fontId="66" fillId="36" borderId="11" xfId="0" applyNumberFormat="1" applyFont="1" applyFill="1" applyBorder="1" applyAlignment="1">
      <alignment horizontal="right" vertical="center" wrapText="1"/>
    </xf>
    <xf numFmtId="3" fontId="66" fillId="0" borderId="0" xfId="0" applyNumberFormat="1" applyFont="1" applyAlignment="1">
      <alignment horizontal="right" vertical="center" wrapText="1"/>
    </xf>
    <xf numFmtId="0" fontId="65" fillId="36" borderId="0" xfId="0" applyFont="1" applyFill="1" applyAlignment="1">
      <alignment vertical="center" wrapText="1"/>
    </xf>
    <xf numFmtId="3" fontId="65" fillId="36" borderId="0" xfId="0" applyNumberFormat="1" applyFont="1" applyFill="1" applyAlignment="1">
      <alignment horizontal="right" vertical="center" wrapText="1"/>
    </xf>
    <xf numFmtId="3" fontId="66" fillId="36" borderId="0" xfId="0" applyNumberFormat="1" applyFont="1" applyFill="1" applyAlignment="1">
      <alignment horizontal="right" vertical="center" wrapText="1"/>
    </xf>
    <xf numFmtId="0" fontId="65" fillId="0" borderId="0" xfId="0" applyFont="1" applyAlignment="1">
      <alignment horizontal="right" vertical="center" wrapText="1"/>
    </xf>
    <xf numFmtId="0" fontId="66" fillId="0" borderId="0" xfId="0" applyFont="1" applyAlignment="1">
      <alignment horizontal="right" vertical="center" wrapText="1"/>
    </xf>
    <xf numFmtId="0" fontId="66" fillId="36" borderId="0" xfId="0" applyFont="1" applyFill="1" applyAlignment="1">
      <alignment horizontal="right" vertical="center" wrapText="1"/>
    </xf>
    <xf numFmtId="0" fontId="65" fillId="36" borderId="0" xfId="0" applyFont="1" applyFill="1" applyAlignment="1">
      <alignment horizontal="right" vertical="center" wrapText="1"/>
    </xf>
    <xf numFmtId="0" fontId="66" fillId="37" borderId="0" xfId="0" applyFont="1" applyFill="1" applyAlignment="1">
      <alignment vertical="center" wrapText="1"/>
    </xf>
    <xf numFmtId="3" fontId="66" fillId="37" borderId="0" xfId="0" applyNumberFormat="1" applyFont="1" applyFill="1" applyAlignment="1">
      <alignment horizontal="right" vertical="center" wrapText="1"/>
    </xf>
    <xf numFmtId="0" fontId="65" fillId="36" borderId="11" xfId="0" applyFont="1" applyFill="1" applyBorder="1" applyAlignment="1">
      <alignment vertical="center"/>
    </xf>
    <xf numFmtId="0" fontId="65" fillId="36" borderId="0" xfId="0" applyFont="1" applyFill="1" applyAlignment="1">
      <alignment vertical="center"/>
    </xf>
    <xf numFmtId="0" fontId="66" fillId="37" borderId="0" xfId="0" applyFont="1" applyFill="1" applyAlignment="1">
      <alignment vertical="center"/>
    </xf>
    <xf numFmtId="0" fontId="64" fillId="33" borderId="10" xfId="0" applyFont="1" applyFill="1" applyBorder="1" applyAlignment="1">
      <alignment vertical="center" wrapText="1"/>
    </xf>
    <xf numFmtId="0" fontId="64" fillId="33" borderId="10" xfId="0" applyFont="1" applyFill="1" applyBorder="1" applyAlignment="1">
      <alignment horizontal="right" vertical="center" wrapText="1"/>
    </xf>
    <xf numFmtId="3" fontId="65" fillId="36" borderId="0" xfId="0" applyNumberFormat="1" applyFont="1" applyFill="1" applyAlignment="1">
      <alignment horizontal="right" vertical="center"/>
    </xf>
    <xf numFmtId="3" fontId="66" fillId="36" borderId="0" xfId="0" applyNumberFormat="1" applyFont="1" applyFill="1" applyAlignment="1">
      <alignment horizontal="right" vertical="center"/>
    </xf>
    <xf numFmtId="3" fontId="65" fillId="0" borderId="0" xfId="0" applyNumberFormat="1" applyFont="1" applyAlignment="1">
      <alignment horizontal="right" vertical="center"/>
    </xf>
    <xf numFmtId="3" fontId="66" fillId="0" borderId="0" xfId="0" applyNumberFormat="1" applyFont="1" applyAlignment="1">
      <alignment horizontal="right" vertical="center"/>
    </xf>
    <xf numFmtId="0" fontId="66" fillId="36" borderId="0" xfId="0" applyFont="1" applyFill="1" applyAlignment="1">
      <alignment horizontal="right" vertical="center"/>
    </xf>
    <xf numFmtId="0" fontId="66" fillId="0" borderId="0" xfId="0" applyFont="1" applyAlignment="1">
      <alignment horizontal="right" vertical="center"/>
    </xf>
    <xf numFmtId="0" fontId="66" fillId="38" borderId="13" xfId="0" applyFont="1" applyFill="1" applyBorder="1" applyAlignment="1">
      <alignment vertical="center"/>
    </xf>
    <xf numFmtId="0" fontId="66" fillId="38" borderId="13" xfId="0" applyFont="1" applyFill="1" applyBorder="1" applyAlignment="1">
      <alignment vertical="center" wrapText="1"/>
    </xf>
    <xf numFmtId="3" fontId="66" fillId="38" borderId="13" xfId="0" applyNumberFormat="1" applyFont="1" applyFill="1" applyBorder="1" applyAlignment="1">
      <alignment horizontal="right" vertical="center"/>
    </xf>
    <xf numFmtId="0" fontId="14" fillId="39" borderId="13" xfId="57" applyFont="1" applyFill="1" applyBorder="1" applyAlignment="1">
      <alignment horizontal="center" vertical="center" wrapText="1"/>
      <protection/>
    </xf>
    <xf numFmtId="0" fontId="14" fillId="40" borderId="14" xfId="57" applyFont="1" applyFill="1" applyBorder="1" applyAlignment="1">
      <alignment horizontal="left" vertical="center" wrapText="1"/>
      <protection/>
    </xf>
    <xf numFmtId="0" fontId="14" fillId="40" borderId="14" xfId="57" applyFont="1" applyFill="1" applyBorder="1" applyAlignment="1">
      <alignment horizontal="left" vertical="center"/>
      <protection/>
    </xf>
    <xf numFmtId="0" fontId="67" fillId="40" borderId="0" xfId="57" applyFont="1" applyFill="1" applyAlignment="1">
      <alignment vertical="center"/>
      <protection/>
    </xf>
    <xf numFmtId="0" fontId="14" fillId="0" borderId="15" xfId="57" applyFont="1" applyBorder="1" applyAlignment="1">
      <alignment horizontal="left" vertical="center" wrapText="1"/>
      <protection/>
    </xf>
    <xf numFmtId="0" fontId="14" fillId="0" borderId="15" xfId="57" applyFont="1" applyBorder="1" applyAlignment="1">
      <alignment horizontal="left" vertical="center"/>
      <protection/>
    </xf>
    <xf numFmtId="0" fontId="67" fillId="0" borderId="0" xfId="57" applyFont="1" applyAlignment="1">
      <alignment vertical="center"/>
      <protection/>
    </xf>
    <xf numFmtId="0" fontId="14" fillId="40" borderId="15" xfId="57" applyFont="1" applyFill="1" applyBorder="1" applyAlignment="1">
      <alignment horizontal="left" vertical="center" wrapText="1"/>
      <protection/>
    </xf>
    <xf numFmtId="0" fontId="14" fillId="40" borderId="15" xfId="57" applyFont="1" applyFill="1" applyBorder="1" applyAlignment="1">
      <alignment horizontal="left" vertical="center"/>
      <protection/>
    </xf>
    <xf numFmtId="0" fontId="67" fillId="0" borderId="14" xfId="57" applyFont="1" applyBorder="1" applyAlignment="1">
      <alignment vertical="center"/>
      <protection/>
    </xf>
    <xf numFmtId="0" fontId="67" fillId="40" borderId="15" xfId="57" applyFont="1" applyFill="1" applyBorder="1" applyAlignment="1">
      <alignment horizontal="right" vertical="center"/>
      <protection/>
    </xf>
    <xf numFmtId="0" fontId="67" fillId="0" borderId="15" xfId="57" applyFont="1" applyBorder="1" applyAlignment="1">
      <alignment horizontal="right" vertical="center"/>
      <protection/>
    </xf>
    <xf numFmtId="0" fontId="68" fillId="40" borderId="16" xfId="57" applyFont="1" applyFill="1" applyBorder="1" applyAlignment="1">
      <alignment horizontal="left" vertical="center" wrapText="1"/>
      <protection/>
    </xf>
    <xf numFmtId="0" fontId="68" fillId="0" borderId="16" xfId="57" applyFont="1" applyBorder="1" applyAlignment="1">
      <alignment horizontal="left" vertical="center" wrapText="1"/>
      <protection/>
    </xf>
    <xf numFmtId="0" fontId="58" fillId="0" borderId="0" xfId="0" applyFont="1" applyAlignment="1">
      <alignment horizontal="center" vertical="center" wrapText="1"/>
    </xf>
    <xf numFmtId="0" fontId="58" fillId="0" borderId="0" xfId="0" applyFont="1" applyAlignment="1">
      <alignment vertical="center" wrapText="1"/>
    </xf>
    <xf numFmtId="0" fontId="57" fillId="33" borderId="0" xfId="0" applyFont="1" applyFill="1" applyAlignment="1">
      <alignment horizontal="center" vertical="center" wrapText="1"/>
    </xf>
    <xf numFmtId="0" fontId="57" fillId="33" borderId="0" xfId="0" applyFont="1" applyFill="1" applyAlignment="1">
      <alignment horizontal="left" vertical="center" wrapText="1"/>
    </xf>
    <xf numFmtId="0" fontId="57" fillId="41" borderId="0" xfId="0" applyFont="1" applyFill="1" applyAlignment="1">
      <alignment horizontal="center" vertical="center" wrapText="1"/>
    </xf>
    <xf numFmtId="0" fontId="60" fillId="41" borderId="0" xfId="0" applyFont="1" applyFill="1" applyAlignment="1">
      <alignment vertical="center" wrapText="1"/>
    </xf>
    <xf numFmtId="0" fontId="69" fillId="0" borderId="0" xfId="0" applyFont="1" applyAlignment="1">
      <alignment vertical="center" wrapText="1"/>
    </xf>
    <xf numFmtId="0" fontId="65" fillId="34" borderId="0" xfId="0" applyFont="1" applyFill="1" applyAlignment="1">
      <alignment horizontal="center" vertical="center"/>
    </xf>
    <xf numFmtId="14" fontId="65" fillId="34" borderId="0" xfId="0" applyNumberFormat="1" applyFont="1" applyFill="1" applyAlignment="1">
      <alignment horizontal="center" vertical="center"/>
    </xf>
    <xf numFmtId="0" fontId="65" fillId="0" borderId="0" xfId="0" applyFont="1" applyAlignment="1">
      <alignment horizontal="center" vertical="center"/>
    </xf>
    <xf numFmtId="14" fontId="65" fillId="0" borderId="0" xfId="0" applyNumberFormat="1" applyFont="1" applyAlignment="1">
      <alignment horizontal="center" vertical="center"/>
    </xf>
    <xf numFmtId="0" fontId="58" fillId="0" borderId="0" xfId="0" applyFont="1" applyAlignment="1">
      <alignment horizontal="left" vertical="center" wrapText="1"/>
    </xf>
    <xf numFmtId="14" fontId="64" fillId="33" borderId="0" xfId="0" applyNumberFormat="1" applyFont="1" applyFill="1" applyAlignment="1">
      <alignment horizontal="center" vertical="center" wrapText="1"/>
    </xf>
    <xf numFmtId="0" fontId="70" fillId="0" borderId="0" xfId="0" applyFont="1" applyAlignment="1">
      <alignment/>
    </xf>
    <xf numFmtId="3" fontId="71" fillId="42" borderId="0" xfId="57" applyNumberFormat="1" applyFont="1" applyFill="1" applyAlignment="1">
      <alignment horizontal="right" vertical="center" wrapText="1"/>
      <protection/>
    </xf>
    <xf numFmtId="3" fontId="14" fillId="39" borderId="13" xfId="57" applyNumberFormat="1" applyFont="1" applyFill="1" applyBorder="1" applyAlignment="1">
      <alignment horizontal="right" vertical="center" wrapText="1"/>
      <protection/>
    </xf>
    <xf numFmtId="3" fontId="68" fillId="40" borderId="14" xfId="57" applyNumberFormat="1" applyFont="1" applyFill="1" applyBorder="1" applyAlignment="1">
      <alignment horizontal="right" vertical="center"/>
      <protection/>
    </xf>
    <xf numFmtId="3" fontId="68" fillId="0" borderId="15" xfId="57" applyNumberFormat="1" applyFont="1" applyBorder="1" applyAlignment="1">
      <alignment horizontal="right" vertical="center"/>
      <protection/>
    </xf>
    <xf numFmtId="3" fontId="68" fillId="40" borderId="15" xfId="57" applyNumberFormat="1" applyFont="1" applyFill="1" applyBorder="1" applyAlignment="1">
      <alignment horizontal="right" vertical="center"/>
      <protection/>
    </xf>
    <xf numFmtId="3" fontId="67" fillId="40" borderId="15" xfId="57" applyNumberFormat="1" applyFont="1" applyFill="1" applyBorder="1" applyAlignment="1">
      <alignment horizontal="right" vertical="center"/>
      <protection/>
    </xf>
    <xf numFmtId="3" fontId="67" fillId="0" borderId="15" xfId="57" applyNumberFormat="1" applyFont="1" applyBorder="1" applyAlignment="1">
      <alignment horizontal="right" vertical="center"/>
      <protection/>
    </xf>
    <xf numFmtId="3" fontId="14" fillId="40" borderId="15" xfId="57" applyNumberFormat="1" applyFont="1" applyFill="1" applyBorder="1" applyAlignment="1">
      <alignment horizontal="right" vertical="center" wrapText="1"/>
      <protection/>
    </xf>
    <xf numFmtId="3" fontId="14" fillId="0" borderId="15" xfId="57" applyNumberFormat="1" applyFont="1" applyBorder="1" applyAlignment="1">
      <alignment horizontal="right" vertical="center" wrapText="1"/>
      <protection/>
    </xf>
    <xf numFmtId="3" fontId="72" fillId="0" borderId="0" xfId="57" applyNumberFormat="1" applyFont="1" applyAlignment="1">
      <alignment horizontal="right" vertical="center"/>
      <protection/>
    </xf>
    <xf numFmtId="0" fontId="72" fillId="0" borderId="0" xfId="57" applyFont="1" applyAlignment="1">
      <alignment vertical="center" wrapText="1"/>
      <protection/>
    </xf>
    <xf numFmtId="0" fontId="72" fillId="0" borderId="0" xfId="57" applyFont="1" applyAlignment="1">
      <alignment vertical="center"/>
      <protection/>
    </xf>
    <xf numFmtId="0" fontId="15" fillId="0" borderId="0" xfId="57" applyFont="1" applyAlignment="1">
      <alignment vertical="center"/>
      <protection/>
    </xf>
    <xf numFmtId="0" fontId="61" fillId="0" borderId="0" xfId="57" applyFont="1" applyAlignment="1">
      <alignment vertical="center"/>
      <protection/>
    </xf>
    <xf numFmtId="0" fontId="57" fillId="43" borderId="17" xfId="0" applyFont="1" applyFill="1" applyBorder="1" applyAlignment="1">
      <alignment horizontal="center" vertical="center" wrapText="1"/>
    </xf>
    <xf numFmtId="0" fontId="57" fillId="43" borderId="17" xfId="0" applyFont="1" applyFill="1" applyBorder="1" applyAlignment="1">
      <alignment vertical="center" wrapText="1"/>
    </xf>
    <xf numFmtId="0" fontId="60" fillId="37" borderId="0" xfId="0" applyFont="1" applyFill="1" applyAlignment="1">
      <alignment horizontal="center" vertical="center" wrapText="1"/>
    </xf>
    <xf numFmtId="0" fontId="60" fillId="37" borderId="0" xfId="0" applyFont="1" applyFill="1" applyAlignment="1">
      <alignment vertical="center" wrapText="1"/>
    </xf>
    <xf numFmtId="0" fontId="60" fillId="37" borderId="0" xfId="0" applyFont="1" applyFill="1" applyAlignment="1">
      <alignment horizontal="right" vertical="center" wrapText="1"/>
    </xf>
    <xf numFmtId="0" fontId="59" fillId="34" borderId="0" xfId="0" applyFont="1" applyFill="1" applyAlignment="1">
      <alignment horizontal="center" vertical="center" wrapText="1"/>
    </xf>
    <xf numFmtId="0" fontId="59" fillId="34" borderId="0" xfId="0" applyFont="1" applyFill="1" applyAlignment="1">
      <alignment vertical="center" wrapText="1"/>
    </xf>
    <xf numFmtId="0" fontId="59" fillId="34" borderId="0" xfId="0" applyFont="1" applyFill="1" applyAlignment="1">
      <alignment horizontal="right" vertical="center" wrapText="1"/>
    </xf>
    <xf numFmtId="0" fontId="59" fillId="0" borderId="0" xfId="0" applyFont="1" applyAlignment="1">
      <alignment horizontal="center" vertical="center" wrapText="1"/>
    </xf>
    <xf numFmtId="0" fontId="59" fillId="0" borderId="0" xfId="0" applyFont="1" applyAlignment="1">
      <alignment vertical="center" wrapText="1"/>
    </xf>
    <xf numFmtId="3" fontId="59" fillId="0" borderId="0" xfId="0" applyNumberFormat="1" applyFont="1" applyAlignment="1">
      <alignment horizontal="right" vertical="center" wrapText="1"/>
    </xf>
    <xf numFmtId="3" fontId="59" fillId="34" borderId="0" xfId="0" applyNumberFormat="1" applyFont="1" applyFill="1" applyAlignment="1">
      <alignment horizontal="right" vertical="center" wrapText="1"/>
    </xf>
    <xf numFmtId="0" fontId="59" fillId="0" borderId="0" xfId="0" applyFont="1" applyAlignment="1">
      <alignment horizontal="right" vertical="center" wrapText="1"/>
    </xf>
    <xf numFmtId="0" fontId="59" fillId="0" borderId="0" xfId="0" applyFont="1" applyAlignment="1">
      <alignment horizontal="center" vertical="center" wrapText="1"/>
    </xf>
    <xf numFmtId="0" fontId="59" fillId="0" borderId="0" xfId="0" applyFont="1" applyAlignment="1">
      <alignment vertical="center" wrapText="1"/>
    </xf>
    <xf numFmtId="0" fontId="65" fillId="36" borderId="0" xfId="0" applyFont="1" applyFill="1" applyAlignment="1">
      <alignment vertical="center" wrapText="1"/>
    </xf>
    <xf numFmtId="3" fontId="65" fillId="36" borderId="0" xfId="0" applyNumberFormat="1" applyFont="1" applyFill="1" applyAlignment="1">
      <alignment horizontal="right" vertical="center" wrapText="1"/>
    </xf>
    <xf numFmtId="3" fontId="66" fillId="36" borderId="0" xfId="0" applyNumberFormat="1" applyFont="1" applyFill="1" applyAlignment="1">
      <alignment horizontal="right" vertical="center" wrapText="1"/>
    </xf>
    <xf numFmtId="0" fontId="65" fillId="0" borderId="0" xfId="0" applyFont="1" applyAlignment="1">
      <alignment vertical="center" wrapText="1"/>
    </xf>
    <xf numFmtId="3" fontId="65" fillId="0" borderId="0" xfId="0" applyNumberFormat="1" applyFont="1" applyAlignment="1">
      <alignment horizontal="right" vertical="center" wrapText="1"/>
    </xf>
    <xf numFmtId="3" fontId="66" fillId="0" borderId="0" xfId="0" applyNumberFormat="1" applyFont="1" applyAlignment="1">
      <alignment horizontal="right" vertical="center" wrapText="1"/>
    </xf>
    <xf numFmtId="0" fontId="65" fillId="0" borderId="0" xfId="0" applyFont="1" applyAlignment="1">
      <alignment vertical="center"/>
    </xf>
    <xf numFmtId="0" fontId="65" fillId="36" borderId="0" xfId="0" applyFont="1" applyFill="1" applyAlignment="1">
      <alignment vertical="center"/>
    </xf>
    <xf numFmtId="0" fontId="14" fillId="39" borderId="13" xfId="57" applyFont="1" applyFill="1" applyBorder="1" applyAlignment="1">
      <alignment horizontal="center" vertical="center" wrapText="1"/>
      <protection/>
    </xf>
    <xf numFmtId="0" fontId="71" fillId="42" borderId="0" xfId="57" applyFont="1" applyFill="1" applyAlignment="1">
      <alignment horizontal="left" vertical="center" wrapText="1"/>
      <protection/>
    </xf>
    <xf numFmtId="3" fontId="71" fillId="42" borderId="18" xfId="57" applyNumberFormat="1" applyFont="1" applyFill="1" applyBorder="1" applyAlignment="1">
      <alignment horizontal="right" vertical="center" wrapText="1"/>
      <protection/>
    </xf>
    <xf numFmtId="3" fontId="71" fillId="42" borderId="19" xfId="57" applyNumberFormat="1" applyFont="1" applyFill="1" applyBorder="1" applyAlignment="1">
      <alignment horizontal="right" vertical="center" wrapText="1"/>
      <protection/>
    </xf>
    <xf numFmtId="3" fontId="71" fillId="42" borderId="20" xfId="57" applyNumberFormat="1" applyFont="1" applyFill="1" applyBorder="1" applyAlignment="1">
      <alignment horizontal="right" vertical="center" wrapText="1"/>
      <protection/>
    </xf>
    <xf numFmtId="0" fontId="71" fillId="42" borderId="10" xfId="57" applyFont="1" applyFill="1" applyBorder="1" applyAlignment="1">
      <alignment horizontal="left" vertical="center" wrapText="1"/>
      <protection/>
    </xf>
    <xf numFmtId="0" fontId="71" fillId="42" borderId="21" xfId="57" applyFont="1" applyFill="1" applyBorder="1" applyAlignment="1">
      <alignment horizontal="center" vertical="center" wrapText="1"/>
      <protection/>
    </xf>
    <xf numFmtId="3" fontId="71" fillId="42" borderId="22" xfId="57" applyNumberFormat="1" applyFont="1" applyFill="1" applyBorder="1" applyAlignment="1">
      <alignment horizontal="right" vertical="center" wrapText="1"/>
      <protection/>
    </xf>
    <xf numFmtId="3" fontId="71" fillId="42" borderId="23" xfId="57" applyNumberFormat="1" applyFont="1" applyFill="1" applyBorder="1" applyAlignment="1">
      <alignment horizontal="right" vertical="center" wrapText="1"/>
      <protection/>
    </xf>
    <xf numFmtId="3" fontId="71" fillId="42" borderId="21" xfId="57" applyNumberFormat="1" applyFont="1" applyFill="1" applyBorder="1" applyAlignment="1">
      <alignment horizontal="right" vertical="center" wrapText="1"/>
      <protection/>
    </xf>
    <xf numFmtId="3" fontId="67" fillId="40" borderId="24" xfId="57" applyNumberFormat="1" applyFont="1" applyFill="1" applyBorder="1" applyAlignment="1">
      <alignment horizontal="right" vertical="center"/>
      <protection/>
    </xf>
    <xf numFmtId="3" fontId="67" fillId="40" borderId="0" xfId="57" applyNumberFormat="1" applyFont="1" applyFill="1" applyAlignment="1">
      <alignment horizontal="right" vertical="center"/>
      <protection/>
    </xf>
    <xf numFmtId="3" fontId="67" fillId="40" borderId="14" xfId="57" applyNumberFormat="1" applyFont="1" applyFill="1" applyBorder="1" applyAlignment="1">
      <alignment horizontal="right" vertical="center"/>
      <protection/>
    </xf>
    <xf numFmtId="3" fontId="67" fillId="40" borderId="25" xfId="57" applyNumberFormat="1" applyFont="1" applyFill="1" applyBorder="1" applyAlignment="1">
      <alignment horizontal="right" vertical="center"/>
      <protection/>
    </xf>
    <xf numFmtId="3" fontId="67" fillId="0" borderId="24" xfId="57" applyNumberFormat="1" applyFont="1" applyBorder="1" applyAlignment="1">
      <alignment horizontal="right" vertical="center"/>
      <protection/>
    </xf>
    <xf numFmtId="3" fontId="67" fillId="0" borderId="0" xfId="57" applyNumberFormat="1" applyFont="1" applyAlignment="1">
      <alignment horizontal="right" vertical="center"/>
      <protection/>
    </xf>
    <xf numFmtId="3" fontId="67" fillId="0" borderId="14" xfId="57" applyNumberFormat="1" applyFont="1" applyBorder="1" applyAlignment="1">
      <alignment horizontal="right"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externalLink" Target="externalLinks/externalLink6.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bdouk-my.sharepoint.com/personal/achraf_kanoun_bdo_co_uk/Documents/Desktop/LEITI%2021-22/06-Work/LEITI%2021-22%20database%20AK%20VF.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Moore%20Stephens\03-%20Missions\2014\32-%20Nigeria%20(EITI)%20-%20Sep\04-%20Issues\02-%20Reconciliation%20Report\01-%20Draft\2012\V3\11-%20Reconciliation%20database%20-%20NEITI%202012%20(KG%20meeting%20day%201.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d.docs.live.net/Users/ayadi/AppData/Roaming/Skype/My%20Skype%20Received%20Files/01-%20Received%20documents/Companies/38-%20BG%20International%20Ltd/TEITI%20Report%20Year%20Ended%2030%20June%202012.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Moore%20Stephens\03-%20Missions\2014\32-%20Nigeria%20(EITI)%20-%20Sep\04-%20Issues\02-%20Reconciliation%20Report\01-%20Draft\2012\V3\10-%20Reconciliation%20database%20-%20NEITI%202013%20after%20adjusting%20scope%20of%20companies%20%20.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02-%20Missions\18-%20NEITI\08-%20KG\13-%20Reconciliation%20database%20-%20NEITI%202012%20(KG%20meeting%20day%201.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s://bdouk-my.sharepoint.com/OneDrive/07-MS%20-%20Other%20jobs/02-FITI/01-Myanmar/D%20-%20Reconciliation%20phase/03-Database%202015-2016/MEITI%20Forestry%20sector%20Database%202015-2016%20(ongoing%20versio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meframe"/>
      <sheetName val="Taxes description"/>
      <sheetName val="Lists"/>
      <sheetName val="Taxes"/>
      <sheetName val="Companies"/>
      <sheetName val="FP Gvt"/>
      <sheetName val="C (1)"/>
      <sheetName val="C (2)"/>
      <sheetName val="C (3)"/>
      <sheetName val="C (4)"/>
      <sheetName val="C (5)"/>
      <sheetName val="C (6)"/>
      <sheetName val="C (7)"/>
      <sheetName val="C (8)"/>
      <sheetName val="C (9)"/>
      <sheetName val="C (10)"/>
      <sheetName val="C (11)"/>
      <sheetName val="C (12)"/>
      <sheetName val="C (13)"/>
      <sheetName val="C (14)"/>
      <sheetName val="C (15)"/>
      <sheetName val="C (16)"/>
      <sheetName val="C (17)"/>
      <sheetName val="C (18)"/>
      <sheetName val="C (19)"/>
      <sheetName val="C (20)"/>
      <sheetName val="C (21)"/>
      <sheetName val="Milestone"/>
      <sheetName val="WP"/>
      <sheetName val="RfD (1)"/>
      <sheetName val="10 Companies"/>
      <sheetName val="Feuil3"/>
      <sheetName val="Reco"/>
      <sheetName val="Methodo"/>
      <sheetName val="Results"/>
      <sheetName val="Reporting by Comp"/>
      <sheetName val="Reporting by tax"/>
      <sheetName val="Adjust per Tax (C)"/>
      <sheetName val="Adjust per Comp (C)"/>
      <sheetName val="Adjust per Tax (Gov)"/>
      <sheetName val="Adjust per Comp (Gov)"/>
      <sheetName val="Total Adjust"/>
      <sheetName val="Unrec diff Comp"/>
      <sheetName val="Unrec diff Tax"/>
      <sheetName val="GAC"/>
      <sheetName val="DU by GA"/>
      <sheetName val="UD Annexe"/>
      <sheetName val="DU v scoping"/>
      <sheetName val="Soc&amp;Env"/>
      <sheetName val="AK Exec Sum"/>
      <sheetName val="Total Reven Ex Summ"/>
      <sheetName val="Sheet1"/>
      <sheetName val="Sheet2"/>
      <sheetName val="Revenues by sector"/>
      <sheetName val="DU PvT by company"/>
      <sheetName val="Revenues by company"/>
      <sheetName val="Analyse by sector"/>
      <sheetName val="Social&amp; Env by company"/>
      <sheetName val="Soc&amp;Env by sector"/>
      <sheetName val="Revenues by payment stream"/>
      <sheetName val="DU LRA by Tax"/>
      <sheetName val="DU PVT by Tax"/>
      <sheetName val="Revenues by Gov Agency"/>
      <sheetName val="SCOPE VF"/>
      <sheetName val="Comapnies RTs submision"/>
      <sheetName val="Sheet4"/>
      <sheetName val="Sheet5"/>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mp Rep Temp follow-up"/>
      <sheetName val="Gov Rep Temp follow-up"/>
      <sheetName val="Taxes"/>
      <sheetName val="Lists"/>
      <sheetName val="Companies info"/>
      <sheetName val="Licences"/>
      <sheetName val="C (1)"/>
      <sheetName val="C (61)"/>
      <sheetName val="C (57)"/>
      <sheetName val="C (67)"/>
      <sheetName val="C (2)"/>
      <sheetName val="C (3)"/>
      <sheetName val="C (4)"/>
      <sheetName val="C (5)"/>
      <sheetName val="C (6)"/>
      <sheetName val="C (7)"/>
      <sheetName val="C (8)"/>
      <sheetName val="C (9)"/>
      <sheetName val="C (10)"/>
      <sheetName val="C (11)"/>
      <sheetName val="C (12)"/>
      <sheetName val="C (13)"/>
      <sheetName val="C (14)"/>
      <sheetName val="C (15)"/>
      <sheetName val="C (16)"/>
      <sheetName val="C (17)"/>
      <sheetName val="C (18)"/>
      <sheetName val="C (19)"/>
      <sheetName val="C (20)"/>
      <sheetName val="C (21)"/>
      <sheetName val="C (22)"/>
      <sheetName val="C (23)"/>
      <sheetName val="C (24)"/>
      <sheetName val="C (25)"/>
      <sheetName val="C (26)"/>
      <sheetName val="C (27)"/>
      <sheetName val="C (28)"/>
      <sheetName val="C (29)"/>
      <sheetName val="C (30)"/>
      <sheetName val="C (31)"/>
      <sheetName val="C (32)"/>
      <sheetName val="C (33)"/>
      <sheetName val="C (34)"/>
      <sheetName val="C (35)"/>
      <sheetName val="C (36)"/>
      <sheetName val="C (37)"/>
      <sheetName val="C (38)"/>
      <sheetName val="C (39)"/>
      <sheetName val="C (40)"/>
      <sheetName val="C (41)"/>
      <sheetName val="C (42)"/>
      <sheetName val="C (43)"/>
      <sheetName val="C (44)"/>
      <sheetName val="C (45)"/>
      <sheetName val="C (46)"/>
      <sheetName val="C (47)"/>
      <sheetName val="C (48)"/>
      <sheetName val="C (49)"/>
      <sheetName val="C (50)"/>
      <sheetName val="C (51)"/>
      <sheetName val="C (52)"/>
      <sheetName val="C (53)"/>
      <sheetName val="C (54)"/>
      <sheetName val="C (55)"/>
      <sheetName val="C (56)"/>
      <sheetName val="C (58)"/>
      <sheetName val="C (59)"/>
      <sheetName val="C (60)"/>
      <sheetName val="C (62)"/>
      <sheetName val="C (63)"/>
      <sheetName val="C (64)"/>
      <sheetName val="C (65)"/>
      <sheetName val="C (66)"/>
      <sheetName val="C (68)"/>
      <sheetName val="C (69)"/>
      <sheetName val="C (70)"/>
      <sheetName val="C (71)"/>
      <sheetName val="C (72)"/>
      <sheetName val="C (73)"/>
      <sheetName val="C (74)"/>
      <sheetName val="C (75)"/>
      <sheetName val="C (76)"/>
      <sheetName val="C (77)"/>
      <sheetName val="C (78)"/>
      <sheetName val="C (79)"/>
      <sheetName val="C (80)"/>
      <sheetName val="C (81)"/>
      <sheetName val="C (82)"/>
      <sheetName val="C (83)"/>
      <sheetName val="C (84)"/>
      <sheetName val="C (85)"/>
      <sheetName val="C (86)"/>
      <sheetName val="C (87)"/>
      <sheetName val="C (88)"/>
      <sheetName val="C (89)"/>
      <sheetName val="C (90)"/>
      <sheetName val="C (91)"/>
      <sheetName val="C (92)"/>
      <sheetName val="C (93)"/>
      <sheetName val="C (94)"/>
      <sheetName val="C (95)"/>
      <sheetName val="C (96)"/>
      <sheetName val="C (97)"/>
      <sheetName val="C (98)"/>
      <sheetName val="C (99)"/>
      <sheetName val="C (100)"/>
      <sheetName val="Results"/>
      <sheetName val="Reporting by Comp"/>
      <sheetName val="Reporting by tax"/>
      <sheetName val="Adjust per Comp (C)"/>
      <sheetName val="Adjust per Comp (Gov)"/>
      <sheetName val="Adjust per Tax (C)"/>
      <sheetName val="Adjust per Tax (Gov)"/>
      <sheetName val="Total Adjust"/>
      <sheetName val="Unrec diff Comp"/>
      <sheetName val="Unrec diff Tax"/>
      <sheetName val="Analysis comp"/>
      <sheetName val="Analysis tax"/>
      <sheetName val="Analysis Govt"/>
      <sheetName val="Analysis Rec Exer"/>
      <sheetName val="Revenue comparison"/>
      <sheetName val="Social contribution"/>
    </sheetNames>
    <sheetDataSet>
      <sheetData sheetId="3">
        <row r="80">
          <cell r="A80" t="str">
            <v>Tax paid not reported</v>
          </cell>
        </row>
        <row r="81">
          <cell r="A81" t="str">
            <v>Tax paid reported but outside the period covered</v>
          </cell>
        </row>
        <row r="82">
          <cell r="A82" t="str">
            <v>Tax paid reported but outside the reconciliation scope</v>
          </cell>
        </row>
        <row r="83">
          <cell r="A83" t="str">
            <v>Tax amount incorrectly reported</v>
          </cell>
        </row>
        <row r="84">
          <cell r="A84" t="str">
            <v>Tax reported but not paid</v>
          </cell>
        </row>
        <row r="85">
          <cell r="A85" t="str">
            <v>Tax paid to other Government entity</v>
          </cell>
        </row>
        <row r="86">
          <cell r="A86" t="str">
            <v>Tax incorrectly classified</v>
          </cell>
        </row>
        <row r="87">
          <cell r="A87" t="str">
            <v>Tax paid on other identification number</v>
          </cell>
        </row>
        <row r="88">
          <cell r="A88" t="str">
            <v>Exchange rate difference</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 Identification sheet"/>
      <sheetName val="b. Reporting template"/>
      <sheetName val="c. Payment flow details"/>
      <sheetName val="d. Social payment details"/>
      <sheetName val="e. Production details"/>
      <sheetName val="f. Export details"/>
      <sheetName val="MEM"/>
      <sheetName val="TPDC"/>
      <sheetName val="WITHHOLDING TAX"/>
      <sheetName val="PAYE"/>
      <sheetName val="SDL"/>
      <sheetName val="STAMP DUTY"/>
      <sheetName val="NSSF"/>
      <sheetName val="PPF"/>
      <sheetName val="CSR"/>
      <sheetName val="Feuil1"/>
    </sheetNames>
    <sheetDataSet>
      <sheetData sheetId="6">
        <row r="2">
          <cell r="E2">
            <v>51756800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mp Rep Temp follow-up"/>
      <sheetName val="Gov Rep Temp follow-up"/>
      <sheetName val="Taxes"/>
      <sheetName val="Lists"/>
      <sheetName val="C (1)"/>
      <sheetName val="C (2)"/>
      <sheetName val="C (3)"/>
      <sheetName val="C (4)"/>
      <sheetName val="C (5)"/>
      <sheetName val="C (6)"/>
      <sheetName val="C (7)"/>
      <sheetName val="C (8)"/>
      <sheetName val="C (9)"/>
      <sheetName val="C (10)"/>
      <sheetName val="C (11)"/>
      <sheetName val="C (12)"/>
      <sheetName val="C (13)"/>
      <sheetName val="C (14)"/>
      <sheetName val="C (15)"/>
      <sheetName val="C (16)"/>
      <sheetName val="C (17)"/>
      <sheetName val="C (18)"/>
      <sheetName val="C (19)"/>
      <sheetName val="C (20)"/>
      <sheetName val="C (21)"/>
      <sheetName val="C (22)"/>
      <sheetName val="C (23)"/>
      <sheetName val="C (24)"/>
      <sheetName val="C (25)"/>
      <sheetName val="C (26)"/>
      <sheetName val="C (27)"/>
      <sheetName val="C (28)"/>
      <sheetName val="C (29)"/>
      <sheetName val="C (30)"/>
      <sheetName val="C (31)"/>
      <sheetName val="C (32)"/>
      <sheetName val="C (33)"/>
      <sheetName val="C (34)"/>
      <sheetName val="C (35)"/>
      <sheetName val="C (36)"/>
      <sheetName val="C (37)"/>
      <sheetName val="C (38)"/>
      <sheetName val="C (39)"/>
      <sheetName val="C (40)"/>
      <sheetName val="C (41)"/>
      <sheetName val="C (42)"/>
      <sheetName val="C (43)"/>
      <sheetName val="C (44)"/>
      <sheetName val="C (45)"/>
      <sheetName val="C (46)"/>
      <sheetName val="C (47)"/>
      <sheetName val="C (48)"/>
      <sheetName val="C (49)"/>
      <sheetName val="C (50)"/>
      <sheetName val="C (51)"/>
      <sheetName val="C (52)"/>
      <sheetName val="C (53)"/>
      <sheetName val="C (54)"/>
      <sheetName val="C (55)"/>
      <sheetName val="C (56)"/>
      <sheetName val="C (57)"/>
      <sheetName val="C (58)"/>
      <sheetName val="C (59)"/>
      <sheetName val="C (60)"/>
      <sheetName val="C (61)"/>
      <sheetName val="C (62)"/>
      <sheetName val="C (63)"/>
      <sheetName val="C (64)"/>
      <sheetName val="C (65)"/>
      <sheetName val="C (66)"/>
      <sheetName val="C (67)"/>
      <sheetName val="C (68)"/>
      <sheetName val="C (69)"/>
      <sheetName val="C (70)"/>
      <sheetName val="C (71)"/>
      <sheetName val="C (72)"/>
      <sheetName val="C (73)"/>
      <sheetName val="C (74)"/>
      <sheetName val="C (75)"/>
      <sheetName val="C (76)"/>
      <sheetName val="C (77)"/>
      <sheetName val="C (78)"/>
      <sheetName val="C (79)"/>
      <sheetName val="C (80)"/>
      <sheetName val="C (81)"/>
      <sheetName val="C (82)"/>
      <sheetName val="C (83)"/>
      <sheetName val="C (84)"/>
      <sheetName val="C (85)"/>
      <sheetName val="C (86)"/>
      <sheetName val="C (87)"/>
      <sheetName val="C (88)"/>
      <sheetName val="C (89)"/>
      <sheetName val="C (90)"/>
      <sheetName val="C (91)"/>
      <sheetName val="C (92)"/>
      <sheetName val="C (93)"/>
      <sheetName val="C (94)"/>
      <sheetName val="C (95)"/>
      <sheetName val="C (96)"/>
      <sheetName val="C (97)"/>
      <sheetName val="C (98)"/>
      <sheetName val="C (99)"/>
      <sheetName val="C (100)"/>
      <sheetName val="Results"/>
      <sheetName val="Reporting by Comp"/>
      <sheetName val="Reporting by tax"/>
      <sheetName val="Adjust per Comp (C)"/>
      <sheetName val="Adjust per Comp (Gov)"/>
      <sheetName val="Adjust per Tax (C)"/>
      <sheetName val="Adjust per Tax (Gov)"/>
      <sheetName val="Total Adjust"/>
      <sheetName val="Unrec diff Comp"/>
      <sheetName val="Unrec diff Tax"/>
      <sheetName val="Analysis comp"/>
      <sheetName val="Analysis tax"/>
      <sheetName val="Analysis Govt"/>
      <sheetName val="Analysis Rec Exer"/>
      <sheetName val="Revenu comparison"/>
      <sheetName val="Social contribution"/>
      <sheetName val="Companies info"/>
      <sheetName val="Production"/>
      <sheetName val="Licences"/>
    </sheetNames>
    <sheetDataSet>
      <sheetData sheetId="3">
        <row r="92">
          <cell r="A92" t="str">
            <v>Tax received not reported</v>
          </cell>
        </row>
        <row r="93">
          <cell r="A93" t="str">
            <v>Tax received reported but outside the period covered</v>
          </cell>
        </row>
        <row r="94">
          <cell r="A94" t="str">
            <v>Tax received reported but outside the reconciliation scope</v>
          </cell>
        </row>
        <row r="95">
          <cell r="A95" t="str">
            <v>Tax amount incorrectly reported</v>
          </cell>
        </row>
        <row r="96">
          <cell r="A96" t="str">
            <v>Tax reported but not received</v>
          </cell>
        </row>
        <row r="97">
          <cell r="A97" t="str">
            <v>Tax incorrectly classified</v>
          </cell>
        </row>
        <row r="98">
          <cell r="A98" t="str">
            <v>Tax received on other identification number</v>
          </cell>
        </row>
        <row r="99">
          <cell r="A99" t="str">
            <v>Exchange rate difference</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mp Rep Temp follow-up"/>
      <sheetName val="Taxes"/>
      <sheetName val="Lists"/>
      <sheetName val="C (57)"/>
      <sheetName val="C (67)"/>
      <sheetName val="C (2)"/>
      <sheetName val="C (38)"/>
      <sheetName val="C (37)"/>
      <sheetName val="C (32)"/>
      <sheetName val="C (36)"/>
      <sheetName val="C (47)"/>
      <sheetName val="C (11)"/>
      <sheetName val="C (51)"/>
      <sheetName val="C (65)"/>
      <sheetName val="C (31)"/>
      <sheetName val="C (8)"/>
      <sheetName val="C (52)"/>
      <sheetName val="C (1)"/>
      <sheetName val="C (61)"/>
      <sheetName val="C (3)"/>
      <sheetName val="C (7)"/>
      <sheetName val="Social contribution"/>
      <sheetName val="Companies info"/>
      <sheetName val="Licences"/>
      <sheetName val="C (6)"/>
      <sheetName val="C (28)"/>
      <sheetName val="C (62)"/>
      <sheetName val="C (59)"/>
      <sheetName val="C (10)"/>
      <sheetName val="C (19)"/>
      <sheetName val="C (17)"/>
      <sheetName val="C (24)"/>
      <sheetName val="C (12)"/>
      <sheetName val="C (25)"/>
      <sheetName val="C (15)"/>
    </sheetNames>
    <sheetDataSet>
      <sheetData sheetId="2">
        <row r="103">
          <cell r="A103" t="str">
            <v>Reporting template not submitted by the extractive company</v>
          </cell>
        </row>
        <row r="104">
          <cell r="A104" t="str">
            <v>Reporting template not submitted by the Govt Body</v>
          </cell>
        </row>
        <row r="105">
          <cell r="A105" t="str">
            <v>Supporting documents do not match extractive company report</v>
          </cell>
        </row>
        <row r="106">
          <cell r="A106" t="str">
            <v>Supporting documents do not match Govt Body report</v>
          </cell>
        </row>
        <row r="107">
          <cell r="A107" t="str">
            <v>Missing extractive company detail per receipt number</v>
          </cell>
        </row>
        <row r="108">
          <cell r="A108" t="str">
            <v>Missing Govt Body detail per receipt number</v>
          </cell>
        </row>
        <row r="109">
          <cell r="A109" t="str">
            <v>Tax not reported by the extractive company</v>
          </cell>
        </row>
        <row r="110">
          <cell r="A110" t="str">
            <v>Tax not reported by the Govt Body</v>
          </cell>
        </row>
        <row r="111">
          <cell r="A111" t="str">
            <v>Detail of expenditure could not be used</v>
          </cell>
        </row>
        <row r="112">
          <cell r="A112" t="str">
            <v>Exchange rate difference</v>
          </cell>
        </row>
        <row r="113">
          <cell r="A113" t="str">
            <v>Not material difference &lt;MNT 100K</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Lists"/>
      <sheetName val="FP Gvt"/>
      <sheetName val="Companies"/>
      <sheetName val="C (1)"/>
      <sheetName val="C (2)"/>
      <sheetName val="C (3)"/>
      <sheetName val="C (4)"/>
      <sheetName val="C (5)"/>
      <sheetName val="C (6)"/>
      <sheetName val="C (7)"/>
      <sheetName val="C (8)"/>
      <sheetName val="C (9)"/>
      <sheetName val="C (10)"/>
      <sheetName val="C (11)"/>
      <sheetName val="C (12)"/>
      <sheetName val="C (13)"/>
      <sheetName val="C (14)"/>
      <sheetName val="C (15)"/>
      <sheetName val="C (16)"/>
      <sheetName val="C (17)"/>
      <sheetName val="C (18)"/>
      <sheetName val="C (19)"/>
      <sheetName val="Results"/>
      <sheetName val="Prod"/>
      <sheetName val="Reporting by Comp"/>
      <sheetName val="Reporting by tax"/>
      <sheetName val="Adjust per Tax (C)"/>
      <sheetName val="Adjust per Comp (C)"/>
      <sheetName val="Adjust per Tax (Gov)"/>
      <sheetName val="Adjust per Comp (Gov)"/>
      <sheetName val="Unrec diff Comp"/>
      <sheetName val="Unrec diff Tax"/>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C00000"/>
  </sheetPr>
  <dimension ref="A1:B94"/>
  <sheetViews>
    <sheetView showGridLines="0" tabSelected="1" zoomScalePageLayoutView="0" workbookViewId="0" topLeftCell="A1">
      <pane ySplit="3" topLeftCell="A4" activePane="bottomLeft" state="frozen"/>
      <selection pane="topLeft" activeCell="A1" sqref="A1"/>
      <selection pane="bottomLeft" activeCell="A1" sqref="A1"/>
    </sheetView>
  </sheetViews>
  <sheetFormatPr defaultColWidth="9.57421875" defaultRowHeight="15"/>
  <cols>
    <col min="1" max="1" width="4.57421875" style="106" bestFit="1" customWidth="1"/>
    <col min="2" max="2" width="119.28125" style="117" customWidth="1"/>
    <col min="3" max="16384" width="9.57421875" style="107" customWidth="1"/>
  </cols>
  <sheetData>
    <row r="1" ht="15">
      <c r="A1" s="31" t="s">
        <v>1500</v>
      </c>
    </row>
    <row r="3" spans="1:2" ht="15">
      <c r="A3" s="108" t="s">
        <v>1</v>
      </c>
      <c r="B3" s="109" t="s">
        <v>1501</v>
      </c>
    </row>
    <row r="4" spans="1:2" s="112" customFormat="1" ht="15">
      <c r="A4" s="110"/>
      <c r="B4" s="111" t="s">
        <v>1248</v>
      </c>
    </row>
    <row r="5" spans="1:2" ht="15">
      <c r="A5" s="113">
        <v>1</v>
      </c>
      <c r="B5" s="57" t="s">
        <v>1504</v>
      </c>
    </row>
    <row r="6" spans="1:2" ht="15">
      <c r="A6" s="115">
        <v>2</v>
      </c>
      <c r="B6" s="53" t="s">
        <v>1505</v>
      </c>
    </row>
    <row r="7" spans="1:2" ht="15">
      <c r="A7" s="113">
        <v>3</v>
      </c>
      <c r="B7" s="57" t="s">
        <v>1506</v>
      </c>
    </row>
    <row r="8" spans="1:2" ht="27">
      <c r="A8" s="115">
        <v>4</v>
      </c>
      <c r="B8" s="53" t="s">
        <v>1507</v>
      </c>
    </row>
    <row r="9" spans="1:2" ht="27">
      <c r="A9" s="113">
        <v>5</v>
      </c>
      <c r="B9" s="57" t="s">
        <v>1508</v>
      </c>
    </row>
    <row r="10" spans="1:2" ht="15">
      <c r="A10" s="115">
        <v>6</v>
      </c>
      <c r="B10" s="53" t="s">
        <v>1509</v>
      </c>
    </row>
    <row r="11" spans="1:2" ht="15">
      <c r="A11" s="113">
        <v>7</v>
      </c>
      <c r="B11" s="57" t="s">
        <v>1510</v>
      </c>
    </row>
    <row r="12" spans="1:2" ht="15">
      <c r="A12" s="115">
        <v>8</v>
      </c>
      <c r="B12" s="53" t="s">
        <v>1511</v>
      </c>
    </row>
    <row r="13" spans="1:2" s="112" customFormat="1" ht="15">
      <c r="A13" s="110"/>
      <c r="B13" s="111" t="s">
        <v>1512</v>
      </c>
    </row>
    <row r="14" spans="1:2" ht="15">
      <c r="A14" s="113">
        <v>9</v>
      </c>
      <c r="B14" s="57" t="s">
        <v>1513</v>
      </c>
    </row>
    <row r="15" spans="1:2" ht="27">
      <c r="A15" s="115">
        <v>10</v>
      </c>
      <c r="B15" s="53" t="s">
        <v>1507</v>
      </c>
    </row>
    <row r="16" spans="1:2" ht="27">
      <c r="A16" s="113">
        <v>11</v>
      </c>
      <c r="B16" s="57" t="s">
        <v>1514</v>
      </c>
    </row>
    <row r="17" spans="1:2" ht="15">
      <c r="A17" s="115">
        <v>12</v>
      </c>
      <c r="B17" s="53" t="s">
        <v>1509</v>
      </c>
    </row>
    <row r="18" spans="1:2" ht="15">
      <c r="A18" s="113">
        <v>13</v>
      </c>
      <c r="B18" s="57" t="s">
        <v>1515</v>
      </c>
    </row>
    <row r="19" spans="1:2" s="112" customFormat="1" ht="15">
      <c r="A19" s="110"/>
      <c r="B19" s="111" t="s">
        <v>1251</v>
      </c>
    </row>
    <row r="20" spans="1:2" ht="15">
      <c r="A20" s="113">
        <v>14</v>
      </c>
      <c r="B20" s="57" t="s">
        <v>1516</v>
      </c>
    </row>
    <row r="21" spans="1:2" ht="15">
      <c r="A21" s="115">
        <v>15</v>
      </c>
      <c r="B21" s="53" t="s">
        <v>1517</v>
      </c>
    </row>
    <row r="22" spans="1:2" ht="27">
      <c r="A22" s="113">
        <v>16</v>
      </c>
      <c r="B22" s="57" t="s">
        <v>1518</v>
      </c>
    </row>
    <row r="23" spans="1:2" ht="15">
      <c r="A23" s="115">
        <v>17</v>
      </c>
      <c r="B23" s="53" t="s">
        <v>1519</v>
      </c>
    </row>
    <row r="24" spans="1:2" s="112" customFormat="1" ht="15">
      <c r="A24" s="110"/>
      <c r="B24" s="111" t="s">
        <v>1256</v>
      </c>
    </row>
    <row r="25" spans="1:2" ht="15">
      <c r="A25" s="113">
        <v>18</v>
      </c>
      <c r="B25" s="57" t="s">
        <v>1513</v>
      </c>
    </row>
    <row r="26" spans="1:2" ht="27">
      <c r="A26" s="115">
        <v>19</v>
      </c>
      <c r="B26" s="53" t="s">
        <v>1507</v>
      </c>
    </row>
    <row r="27" spans="1:2" ht="27">
      <c r="A27" s="113">
        <v>20</v>
      </c>
      <c r="B27" s="57" t="s">
        <v>1520</v>
      </c>
    </row>
    <row r="28" spans="1:2" ht="15">
      <c r="A28" s="115">
        <v>21</v>
      </c>
      <c r="B28" s="53" t="s">
        <v>1509</v>
      </c>
    </row>
    <row r="29" spans="1:2" ht="15">
      <c r="A29" s="113">
        <v>22</v>
      </c>
      <c r="B29" s="57" t="s">
        <v>1515</v>
      </c>
    </row>
    <row r="30" spans="1:2" s="112" customFormat="1" ht="15">
      <c r="A30" s="110"/>
      <c r="B30" s="111" t="s">
        <v>1521</v>
      </c>
    </row>
    <row r="31" spans="1:2" ht="15">
      <c r="A31" s="113">
        <v>23</v>
      </c>
      <c r="B31" s="57" t="s">
        <v>1522</v>
      </c>
    </row>
    <row r="32" spans="1:2" ht="15">
      <c r="A32" s="115">
        <v>24</v>
      </c>
      <c r="B32" s="53" t="s">
        <v>1523</v>
      </c>
    </row>
    <row r="33" spans="1:2" s="112" customFormat="1" ht="15">
      <c r="A33" s="110"/>
      <c r="B33" s="111" t="s">
        <v>1524</v>
      </c>
    </row>
    <row r="34" spans="1:2" ht="15">
      <c r="A34" s="113">
        <v>25</v>
      </c>
      <c r="B34" s="57" t="s">
        <v>1525</v>
      </c>
    </row>
    <row r="35" spans="1:2" ht="27">
      <c r="A35" s="115">
        <v>26</v>
      </c>
      <c r="B35" s="53" t="s">
        <v>1526</v>
      </c>
    </row>
    <row r="36" spans="1:2" ht="15">
      <c r="A36" s="113">
        <v>27</v>
      </c>
      <c r="B36" s="57" t="s">
        <v>1527</v>
      </c>
    </row>
    <row r="37" spans="1:2" ht="27">
      <c r="A37" s="115">
        <v>28</v>
      </c>
      <c r="B37" s="53" t="s">
        <v>1528</v>
      </c>
    </row>
    <row r="38" spans="1:2" ht="27">
      <c r="A38" s="113">
        <v>29</v>
      </c>
      <c r="B38" s="57" t="s">
        <v>1529</v>
      </c>
    </row>
    <row r="39" spans="1:2" ht="108">
      <c r="A39" s="115">
        <v>30</v>
      </c>
      <c r="B39" s="53" t="s">
        <v>1530</v>
      </c>
    </row>
    <row r="40" spans="1:2" s="112" customFormat="1" ht="15">
      <c r="A40" s="110"/>
      <c r="B40" s="111" t="s">
        <v>1531</v>
      </c>
    </row>
    <row r="41" spans="1:2" ht="15">
      <c r="A41" s="113">
        <v>31</v>
      </c>
      <c r="B41" s="57" t="s">
        <v>1532</v>
      </c>
    </row>
    <row r="42" spans="1:2" ht="40.5">
      <c r="A42" s="115">
        <v>32</v>
      </c>
      <c r="B42" s="53" t="s">
        <v>1533</v>
      </c>
    </row>
    <row r="43" spans="1:2" ht="15">
      <c r="A43" s="113">
        <v>33</v>
      </c>
      <c r="B43" s="57" t="s">
        <v>1534</v>
      </c>
    </row>
    <row r="44" spans="1:2" ht="15">
      <c r="A44" s="115">
        <v>34</v>
      </c>
      <c r="B44" s="53" t="s">
        <v>1535</v>
      </c>
    </row>
    <row r="45" spans="1:2" ht="27">
      <c r="A45" s="113">
        <v>35</v>
      </c>
      <c r="B45" s="57" t="s">
        <v>1536</v>
      </c>
    </row>
    <row r="46" spans="1:2" ht="27">
      <c r="A46" s="115">
        <v>36</v>
      </c>
      <c r="B46" s="53" t="s">
        <v>1537</v>
      </c>
    </row>
    <row r="47" spans="1:2" ht="15">
      <c r="A47" s="113">
        <v>37</v>
      </c>
      <c r="B47" s="57" t="s">
        <v>1538</v>
      </c>
    </row>
    <row r="48" spans="1:2" ht="15">
      <c r="A48" s="115">
        <v>38</v>
      </c>
      <c r="B48" s="53" t="s">
        <v>1539</v>
      </c>
    </row>
    <row r="49" spans="1:2" ht="15">
      <c r="A49" s="113">
        <v>39</v>
      </c>
      <c r="B49" s="57" t="s">
        <v>1540</v>
      </c>
    </row>
    <row r="50" spans="1:2" ht="15">
      <c r="A50" s="115">
        <v>40</v>
      </c>
      <c r="B50" s="53" t="s">
        <v>1541</v>
      </c>
    </row>
    <row r="51" spans="1:2" ht="15">
      <c r="A51" s="113">
        <v>41</v>
      </c>
      <c r="B51" s="57" t="s">
        <v>1542</v>
      </c>
    </row>
    <row r="52" spans="1:2" ht="15">
      <c r="A52" s="115">
        <v>42</v>
      </c>
      <c r="B52" s="53" t="s">
        <v>1543</v>
      </c>
    </row>
    <row r="53" spans="1:2" ht="27">
      <c r="A53" s="113">
        <v>43</v>
      </c>
      <c r="B53" s="57" t="s">
        <v>1544</v>
      </c>
    </row>
    <row r="54" spans="1:2" ht="15">
      <c r="A54" s="115">
        <v>44</v>
      </c>
      <c r="B54" s="53" t="s">
        <v>1545</v>
      </c>
    </row>
    <row r="55" spans="1:2" s="112" customFormat="1" ht="15">
      <c r="A55" s="110"/>
      <c r="B55" s="111" t="s">
        <v>1546</v>
      </c>
    </row>
    <row r="56" spans="1:2" ht="15">
      <c r="A56" s="113">
        <v>45</v>
      </c>
      <c r="B56" s="57" t="s">
        <v>1547</v>
      </c>
    </row>
    <row r="57" spans="1:2" s="112" customFormat="1" ht="15">
      <c r="A57" s="110"/>
      <c r="B57" s="111" t="s">
        <v>1548</v>
      </c>
    </row>
    <row r="58" spans="1:2" ht="135">
      <c r="A58" s="113">
        <v>46</v>
      </c>
      <c r="B58" s="57" t="s">
        <v>1549</v>
      </c>
    </row>
    <row r="59" spans="1:2" ht="15">
      <c r="A59" s="115">
        <v>47</v>
      </c>
      <c r="B59" s="53" t="s">
        <v>1550</v>
      </c>
    </row>
    <row r="60" spans="1:2" ht="15">
      <c r="A60" s="113">
        <v>48</v>
      </c>
      <c r="B60" s="57" t="s">
        <v>1551</v>
      </c>
    </row>
    <row r="61" spans="1:2" ht="15">
      <c r="A61" s="115">
        <v>49</v>
      </c>
      <c r="B61" s="53" t="s">
        <v>1552</v>
      </c>
    </row>
    <row r="62" spans="1:2" ht="15">
      <c r="A62" s="113">
        <v>50</v>
      </c>
      <c r="B62" s="57" t="s">
        <v>1553</v>
      </c>
    </row>
    <row r="63" spans="1:2" ht="15">
      <c r="A63" s="115">
        <v>51</v>
      </c>
      <c r="B63" s="53" t="s">
        <v>1543</v>
      </c>
    </row>
    <row r="64" spans="1:2" ht="27">
      <c r="A64" s="113">
        <v>52</v>
      </c>
      <c r="B64" s="57" t="s">
        <v>1554</v>
      </c>
    </row>
    <row r="65" spans="1:2" ht="15">
      <c r="A65" s="115">
        <v>53</v>
      </c>
      <c r="B65" s="53" t="s">
        <v>1555</v>
      </c>
    </row>
    <row r="66" spans="1:2" ht="15">
      <c r="A66" s="113">
        <v>54</v>
      </c>
      <c r="B66" s="57" t="s">
        <v>1556</v>
      </c>
    </row>
    <row r="67" spans="1:2" ht="27">
      <c r="A67" s="115">
        <v>55</v>
      </c>
      <c r="B67" s="53" t="s">
        <v>1557</v>
      </c>
    </row>
    <row r="68" spans="1:2" ht="15">
      <c r="A68" s="113">
        <v>56</v>
      </c>
      <c r="B68" s="57" t="s">
        <v>1558</v>
      </c>
    </row>
    <row r="69" spans="1:2" s="112" customFormat="1" ht="15">
      <c r="A69" s="110"/>
      <c r="B69" s="111" t="s">
        <v>1250</v>
      </c>
    </row>
    <row r="70" spans="1:2" ht="15">
      <c r="A70" s="113">
        <v>57</v>
      </c>
      <c r="B70" s="57" t="s">
        <v>1559</v>
      </c>
    </row>
    <row r="71" spans="1:2" ht="15">
      <c r="A71" s="115">
        <v>58</v>
      </c>
      <c r="B71" s="53" t="s">
        <v>1560</v>
      </c>
    </row>
    <row r="72" spans="1:2" ht="15">
      <c r="A72" s="113">
        <v>59</v>
      </c>
      <c r="B72" s="57" t="s">
        <v>1561</v>
      </c>
    </row>
    <row r="73" spans="1:2" ht="27">
      <c r="A73" s="115">
        <v>60</v>
      </c>
      <c r="B73" s="53" t="s">
        <v>1507</v>
      </c>
    </row>
    <row r="74" spans="1:2" ht="27">
      <c r="A74" s="113">
        <v>61</v>
      </c>
      <c r="B74" s="57" t="s">
        <v>1562</v>
      </c>
    </row>
    <row r="75" spans="1:2" ht="15">
      <c r="A75" s="115">
        <v>62</v>
      </c>
      <c r="B75" s="53" t="s">
        <v>1509</v>
      </c>
    </row>
    <row r="76" spans="1:2" ht="15">
      <c r="A76" s="113">
        <v>63</v>
      </c>
      <c r="B76" s="57" t="s">
        <v>1510</v>
      </c>
    </row>
    <row r="77" spans="1:2" ht="15">
      <c r="A77" s="115">
        <v>64</v>
      </c>
      <c r="B77" s="53" t="s">
        <v>1563</v>
      </c>
    </row>
    <row r="78" spans="1:2" s="112" customFormat="1" ht="15">
      <c r="A78" s="110"/>
      <c r="B78" s="111" t="s">
        <v>1255</v>
      </c>
    </row>
    <row r="79" spans="1:2" ht="15">
      <c r="A79" s="113">
        <v>65</v>
      </c>
      <c r="B79" s="57" t="s">
        <v>1564</v>
      </c>
    </row>
    <row r="80" spans="1:2" ht="27">
      <c r="A80" s="115">
        <v>66</v>
      </c>
      <c r="B80" s="53" t="s">
        <v>1507</v>
      </c>
    </row>
    <row r="81" spans="1:2" ht="27">
      <c r="A81" s="113">
        <v>67</v>
      </c>
      <c r="B81" s="57" t="s">
        <v>1565</v>
      </c>
    </row>
    <row r="82" spans="1:2" ht="15">
      <c r="A82" s="115">
        <v>68</v>
      </c>
      <c r="B82" s="53" t="s">
        <v>1509</v>
      </c>
    </row>
    <row r="83" spans="1:2" ht="15">
      <c r="A83" s="113">
        <v>69</v>
      </c>
      <c r="B83" s="57" t="s">
        <v>1515</v>
      </c>
    </row>
    <row r="84" spans="1:2" s="112" customFormat="1" ht="15">
      <c r="A84" s="110"/>
      <c r="B84" s="111" t="s">
        <v>1253</v>
      </c>
    </row>
    <row r="85" spans="1:2" ht="15">
      <c r="A85" s="113">
        <v>70</v>
      </c>
      <c r="B85" s="57" t="s">
        <v>1559</v>
      </c>
    </row>
    <row r="86" spans="1:2" ht="15">
      <c r="A86" s="115">
        <v>71</v>
      </c>
      <c r="B86" s="53" t="s">
        <v>1566</v>
      </c>
    </row>
    <row r="87" spans="1:2" ht="15">
      <c r="A87" s="113">
        <v>72</v>
      </c>
      <c r="B87" s="57" t="s">
        <v>1567</v>
      </c>
    </row>
    <row r="88" spans="1:2" ht="27">
      <c r="A88" s="115">
        <v>73</v>
      </c>
      <c r="B88" s="53" t="s">
        <v>1507</v>
      </c>
    </row>
    <row r="89" spans="1:2" ht="27">
      <c r="A89" s="113">
        <v>74</v>
      </c>
      <c r="B89" s="57" t="s">
        <v>1568</v>
      </c>
    </row>
    <row r="90" spans="1:2" ht="15">
      <c r="A90" s="115">
        <v>75</v>
      </c>
      <c r="B90" s="53" t="s">
        <v>1509</v>
      </c>
    </row>
    <row r="91" spans="1:2" ht="15">
      <c r="A91" s="113">
        <v>76</v>
      </c>
      <c r="B91" s="57" t="s">
        <v>1510</v>
      </c>
    </row>
    <row r="92" spans="1:2" ht="15">
      <c r="A92" s="115">
        <v>77</v>
      </c>
      <c r="B92" s="53" t="s">
        <v>1569</v>
      </c>
    </row>
    <row r="93" spans="1:2" s="112" customFormat="1" ht="15">
      <c r="A93" s="110"/>
      <c r="B93" s="111" t="s">
        <v>1570</v>
      </c>
    </row>
    <row r="94" spans="1:2" ht="15">
      <c r="A94" s="113">
        <v>78</v>
      </c>
      <c r="B94" s="57" t="s">
        <v>1571</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rgb="FFC00000"/>
  </sheetPr>
  <dimension ref="A1:O133"/>
  <sheetViews>
    <sheetView showGridLines="0" zoomScalePageLayoutView="0" workbookViewId="0" topLeftCell="A1">
      <pane ySplit="5" topLeftCell="A6" activePane="bottomLeft" state="frozen"/>
      <selection pane="topLeft" activeCell="A1" sqref="A1"/>
      <selection pane="bottomLeft" activeCell="A1" sqref="A1"/>
    </sheetView>
  </sheetViews>
  <sheetFormatPr defaultColWidth="8.7109375" defaultRowHeight="15"/>
  <cols>
    <col min="1" max="1" width="8.7109375" style="131" customWidth="1"/>
    <col min="2" max="2" width="30.7109375" style="130" customWidth="1"/>
    <col min="3" max="3" width="30.00390625" style="131" bestFit="1" customWidth="1"/>
    <col min="4" max="14" width="8.7109375" style="129" customWidth="1"/>
    <col min="15" max="15" width="42.7109375" style="131" bestFit="1" customWidth="1"/>
    <col min="16" max="16384" width="8.7109375" style="131" customWidth="1"/>
  </cols>
  <sheetData>
    <row r="1" ht="16.5">
      <c r="A1" s="133" t="s">
        <v>1465</v>
      </c>
    </row>
    <row r="3" spans="2:15" ht="17.25" thickBot="1">
      <c r="B3" s="158" t="s">
        <v>1473</v>
      </c>
      <c r="C3" s="158" t="s">
        <v>1466</v>
      </c>
      <c r="D3" s="159" t="s">
        <v>1467</v>
      </c>
      <c r="E3" s="159"/>
      <c r="F3" s="159"/>
      <c r="G3" s="159"/>
      <c r="H3" s="160" t="s">
        <v>1468</v>
      </c>
      <c r="I3" s="161" t="s">
        <v>1469</v>
      </c>
      <c r="J3" s="159"/>
      <c r="K3" s="159"/>
      <c r="L3" s="159"/>
      <c r="M3" s="160" t="s">
        <v>1468</v>
      </c>
      <c r="N3" s="166" t="s">
        <v>1206</v>
      </c>
      <c r="O3" s="163" t="s">
        <v>1470</v>
      </c>
    </row>
    <row r="4" spans="2:15" ht="17.25" thickBot="1">
      <c r="B4" s="158"/>
      <c r="C4" s="158"/>
      <c r="D4" s="164" t="s">
        <v>1471</v>
      </c>
      <c r="E4" s="164"/>
      <c r="F4" s="164" t="s">
        <v>1472</v>
      </c>
      <c r="G4" s="164"/>
      <c r="H4" s="160"/>
      <c r="I4" s="165" t="s">
        <v>1471</v>
      </c>
      <c r="J4" s="164"/>
      <c r="K4" s="164" t="s">
        <v>1472</v>
      </c>
      <c r="L4" s="164"/>
      <c r="M4" s="160"/>
      <c r="N4" s="166"/>
      <c r="O4" s="163"/>
    </row>
    <row r="5" spans="2:15" ht="17.25" thickBot="1">
      <c r="B5" s="162"/>
      <c r="C5" s="158"/>
      <c r="D5" s="120" t="s">
        <v>1474</v>
      </c>
      <c r="E5" s="120" t="s">
        <v>1475</v>
      </c>
      <c r="F5" s="120" t="s">
        <v>1474</v>
      </c>
      <c r="G5" s="120" t="s">
        <v>1475</v>
      </c>
      <c r="H5" s="160"/>
      <c r="I5" s="120" t="s">
        <v>1474</v>
      </c>
      <c r="J5" s="120" t="s">
        <v>1475</v>
      </c>
      <c r="K5" s="120" t="s">
        <v>1474</v>
      </c>
      <c r="L5" s="120" t="s">
        <v>1475</v>
      </c>
      <c r="M5" s="160"/>
      <c r="N5" s="166"/>
      <c r="O5" s="163"/>
    </row>
    <row r="6" spans="2:15" s="132" customFormat="1" ht="18" thickBot="1" thickTop="1">
      <c r="B6" s="157" t="s">
        <v>1476</v>
      </c>
      <c r="C6" s="157"/>
      <c r="D6" s="121">
        <f>SUM(D7:D63)</f>
        <v>2000</v>
      </c>
      <c r="E6" s="121">
        <f aca="true" t="shared" si="0" ref="E6:N6">SUM(E7:E63)</f>
        <v>42</v>
      </c>
      <c r="F6" s="121">
        <f t="shared" si="0"/>
        <v>529</v>
      </c>
      <c r="G6" s="121">
        <f t="shared" si="0"/>
        <v>68</v>
      </c>
      <c r="H6" s="121">
        <f t="shared" si="0"/>
        <v>3160</v>
      </c>
      <c r="I6" s="121">
        <f t="shared" si="0"/>
        <v>891</v>
      </c>
      <c r="J6" s="121">
        <f t="shared" si="0"/>
        <v>60</v>
      </c>
      <c r="K6" s="121">
        <f t="shared" si="0"/>
        <v>582</v>
      </c>
      <c r="L6" s="121">
        <f t="shared" si="0"/>
        <v>58</v>
      </c>
      <c r="M6" s="121">
        <f t="shared" si="0"/>
        <v>1967</v>
      </c>
      <c r="N6" s="121">
        <f t="shared" si="0"/>
        <v>5127</v>
      </c>
      <c r="O6" s="92"/>
    </row>
    <row r="7" spans="2:15" ht="27.75" thickTop="1">
      <c r="B7" s="93" t="s">
        <v>1477</v>
      </c>
      <c r="C7" s="94" t="s">
        <v>1478</v>
      </c>
      <c r="D7" s="122"/>
      <c r="E7" s="122"/>
      <c r="F7" s="122"/>
      <c r="G7" s="122"/>
      <c r="H7" s="168">
        <v>521</v>
      </c>
      <c r="I7" s="122"/>
      <c r="J7" s="122"/>
      <c r="K7" s="122"/>
      <c r="L7" s="122"/>
      <c r="M7" s="168">
        <v>376</v>
      </c>
      <c r="N7" s="168">
        <v>897</v>
      </c>
      <c r="O7" s="95"/>
    </row>
    <row r="8" spans="2:15" ht="27">
      <c r="B8" s="96" t="s">
        <v>1477</v>
      </c>
      <c r="C8" s="97" t="s">
        <v>1479</v>
      </c>
      <c r="D8" s="123"/>
      <c r="E8" s="123"/>
      <c r="F8" s="123"/>
      <c r="G8" s="123"/>
      <c r="H8" s="168"/>
      <c r="I8" s="123"/>
      <c r="J8" s="123"/>
      <c r="K8" s="123"/>
      <c r="L8" s="123"/>
      <c r="M8" s="168"/>
      <c r="N8" s="168"/>
      <c r="O8" s="98"/>
    </row>
    <row r="9" spans="2:15" ht="27">
      <c r="B9" s="99" t="s">
        <v>1477</v>
      </c>
      <c r="C9" s="100" t="s">
        <v>1480</v>
      </c>
      <c r="D9" s="124"/>
      <c r="E9" s="124"/>
      <c r="F9" s="124"/>
      <c r="G9" s="124"/>
      <c r="H9" s="168"/>
      <c r="I9" s="124"/>
      <c r="J9" s="124"/>
      <c r="K9" s="124"/>
      <c r="L9" s="124"/>
      <c r="M9" s="168"/>
      <c r="N9" s="168"/>
      <c r="O9" s="95"/>
    </row>
    <row r="10" spans="2:15" ht="27">
      <c r="B10" s="96" t="s">
        <v>1477</v>
      </c>
      <c r="C10" s="97" t="s">
        <v>1481</v>
      </c>
      <c r="D10" s="123"/>
      <c r="E10" s="123"/>
      <c r="F10" s="123"/>
      <c r="G10" s="123"/>
      <c r="H10" s="169"/>
      <c r="I10" s="123"/>
      <c r="J10" s="123"/>
      <c r="K10" s="123"/>
      <c r="L10" s="123"/>
      <c r="M10" s="169"/>
      <c r="N10" s="169"/>
      <c r="O10" s="101"/>
    </row>
    <row r="11" spans="2:15" ht="16.5">
      <c r="B11" s="99" t="s">
        <v>1039</v>
      </c>
      <c r="C11" s="100" t="s">
        <v>1478</v>
      </c>
      <c r="D11" s="124">
        <v>0</v>
      </c>
      <c r="E11" s="124">
        <v>0</v>
      </c>
      <c r="F11" s="124">
        <v>0</v>
      </c>
      <c r="G11" s="124">
        <v>0</v>
      </c>
      <c r="H11" s="125">
        <v>0</v>
      </c>
      <c r="I11" s="124">
        <v>100</v>
      </c>
      <c r="J11" s="124">
        <v>7</v>
      </c>
      <c r="K11" s="124">
        <v>0</v>
      </c>
      <c r="L11" s="124">
        <v>0</v>
      </c>
      <c r="M11" s="125">
        <v>107</v>
      </c>
      <c r="N11" s="125">
        <v>107</v>
      </c>
      <c r="O11" s="102"/>
    </row>
    <row r="12" spans="2:15" ht="16.5">
      <c r="B12" s="96" t="s">
        <v>1039</v>
      </c>
      <c r="C12" s="97" t="s">
        <v>1479</v>
      </c>
      <c r="D12" s="123">
        <v>79</v>
      </c>
      <c r="E12" s="123"/>
      <c r="F12" s="123">
        <v>0</v>
      </c>
      <c r="G12" s="123">
        <v>0</v>
      </c>
      <c r="H12" s="126">
        <v>79</v>
      </c>
      <c r="I12" s="123">
        <v>62</v>
      </c>
      <c r="J12" s="123"/>
      <c r="K12" s="123">
        <v>0</v>
      </c>
      <c r="L12" s="123">
        <v>0</v>
      </c>
      <c r="M12" s="126">
        <v>62</v>
      </c>
      <c r="N12" s="126">
        <v>141</v>
      </c>
      <c r="O12" s="103"/>
    </row>
    <row r="13" spans="2:15" ht="16.5">
      <c r="B13" s="99" t="s">
        <v>1039</v>
      </c>
      <c r="C13" s="100" t="s">
        <v>1480</v>
      </c>
      <c r="D13" s="124">
        <v>112</v>
      </c>
      <c r="E13" s="124">
        <v>4</v>
      </c>
      <c r="F13" s="124">
        <v>0</v>
      </c>
      <c r="G13" s="124">
        <v>0</v>
      </c>
      <c r="H13" s="125">
        <v>116</v>
      </c>
      <c r="I13" s="124">
        <v>86</v>
      </c>
      <c r="J13" s="124">
        <v>4</v>
      </c>
      <c r="K13" s="124">
        <v>0</v>
      </c>
      <c r="L13" s="124">
        <v>0</v>
      </c>
      <c r="M13" s="125">
        <v>90</v>
      </c>
      <c r="N13" s="125">
        <v>206</v>
      </c>
      <c r="O13" s="102"/>
    </row>
    <row r="14" spans="2:15" ht="16.5">
      <c r="B14" s="96" t="s">
        <v>1039</v>
      </c>
      <c r="C14" s="97" t="s">
        <v>1481</v>
      </c>
      <c r="D14" s="123">
        <v>363</v>
      </c>
      <c r="E14" s="123">
        <v>7</v>
      </c>
      <c r="F14" s="123">
        <v>0</v>
      </c>
      <c r="G14" s="123">
        <v>0</v>
      </c>
      <c r="H14" s="126">
        <v>370</v>
      </c>
      <c r="I14" s="123">
        <v>0</v>
      </c>
      <c r="J14" s="123">
        <v>0</v>
      </c>
      <c r="K14" s="123">
        <v>0</v>
      </c>
      <c r="L14" s="123">
        <v>0</v>
      </c>
      <c r="M14" s="126">
        <v>0</v>
      </c>
      <c r="N14" s="126">
        <v>370</v>
      </c>
      <c r="O14" s="103"/>
    </row>
    <row r="15" spans="2:15" ht="16.5">
      <c r="B15" s="99" t="s">
        <v>1060</v>
      </c>
      <c r="C15" s="100" t="s">
        <v>1478</v>
      </c>
      <c r="D15" s="124">
        <v>2</v>
      </c>
      <c r="E15" s="124"/>
      <c r="F15" s="124"/>
      <c r="G15" s="124"/>
      <c r="H15" s="125">
        <v>2</v>
      </c>
      <c r="I15" s="124"/>
      <c r="J15" s="124"/>
      <c r="K15" s="124">
        <v>81</v>
      </c>
      <c r="L15" s="124">
        <v>7</v>
      </c>
      <c r="M15" s="125">
        <v>88</v>
      </c>
      <c r="N15" s="125">
        <v>90</v>
      </c>
      <c r="O15" s="102"/>
    </row>
    <row r="16" spans="2:15" ht="16.5">
      <c r="B16" s="96" t="s">
        <v>1060</v>
      </c>
      <c r="C16" s="97" t="s">
        <v>1479</v>
      </c>
      <c r="D16" s="123">
        <v>8</v>
      </c>
      <c r="E16" s="123">
        <v>4</v>
      </c>
      <c r="F16" s="123">
        <v>1</v>
      </c>
      <c r="G16" s="123"/>
      <c r="H16" s="126">
        <v>13</v>
      </c>
      <c r="I16" s="123"/>
      <c r="J16" s="123"/>
      <c r="K16" s="123">
        <v>82</v>
      </c>
      <c r="L16" s="123">
        <v>18</v>
      </c>
      <c r="M16" s="126">
        <v>100</v>
      </c>
      <c r="N16" s="126">
        <v>113</v>
      </c>
      <c r="O16" s="103"/>
    </row>
    <row r="17" spans="2:15" ht="16.5">
      <c r="B17" s="99" t="s">
        <v>1060</v>
      </c>
      <c r="C17" s="100" t="s">
        <v>1480</v>
      </c>
      <c r="D17" s="124"/>
      <c r="E17" s="124"/>
      <c r="F17" s="124"/>
      <c r="G17" s="124"/>
      <c r="H17" s="125">
        <v>0</v>
      </c>
      <c r="I17" s="124"/>
      <c r="J17" s="124"/>
      <c r="K17" s="124">
        <v>187</v>
      </c>
      <c r="L17" s="124">
        <v>6</v>
      </c>
      <c r="M17" s="125">
        <v>193</v>
      </c>
      <c r="N17" s="125">
        <v>193</v>
      </c>
      <c r="O17" s="102"/>
    </row>
    <row r="18" spans="2:15" ht="16.5">
      <c r="B18" s="96" t="s">
        <v>1060</v>
      </c>
      <c r="C18" s="97" t="s">
        <v>1481</v>
      </c>
      <c r="D18" s="123"/>
      <c r="E18" s="123"/>
      <c r="F18" s="123"/>
      <c r="G18" s="123"/>
      <c r="H18" s="126">
        <v>0</v>
      </c>
      <c r="I18" s="123"/>
      <c r="J18" s="123"/>
      <c r="K18" s="123"/>
      <c r="L18" s="123"/>
      <c r="M18" s="126">
        <v>0</v>
      </c>
      <c r="N18" s="126">
        <v>0</v>
      </c>
      <c r="O18" s="103"/>
    </row>
    <row r="19" spans="2:15" ht="16.5">
      <c r="B19" s="99" t="s">
        <v>1482</v>
      </c>
      <c r="C19" s="100" t="s">
        <v>1478</v>
      </c>
      <c r="D19" s="124" t="s">
        <v>1483</v>
      </c>
      <c r="E19" s="124"/>
      <c r="F19" s="124"/>
      <c r="G19" s="124"/>
      <c r="H19" s="125">
        <v>0</v>
      </c>
      <c r="I19" s="124">
        <v>42</v>
      </c>
      <c r="J19" s="124">
        <v>3</v>
      </c>
      <c r="K19" s="124"/>
      <c r="L19" s="124"/>
      <c r="M19" s="125">
        <v>45</v>
      </c>
      <c r="N19" s="125">
        <v>45</v>
      </c>
      <c r="O19" s="102"/>
    </row>
    <row r="20" spans="2:15" ht="16.5">
      <c r="B20" s="96" t="s">
        <v>1482</v>
      </c>
      <c r="C20" s="97" t="s">
        <v>1479</v>
      </c>
      <c r="D20" s="123"/>
      <c r="E20" s="123"/>
      <c r="F20" s="123"/>
      <c r="G20" s="123"/>
      <c r="H20" s="126">
        <v>0</v>
      </c>
      <c r="I20" s="123">
        <v>2</v>
      </c>
      <c r="J20" s="123"/>
      <c r="K20" s="123"/>
      <c r="L20" s="123"/>
      <c r="M20" s="126">
        <v>2</v>
      </c>
      <c r="N20" s="126">
        <v>2</v>
      </c>
      <c r="O20" s="103"/>
    </row>
    <row r="21" spans="2:15" ht="16.5">
      <c r="B21" s="99" t="s">
        <v>1482</v>
      </c>
      <c r="C21" s="100" t="s">
        <v>1480</v>
      </c>
      <c r="D21" s="124"/>
      <c r="E21" s="124"/>
      <c r="F21" s="124"/>
      <c r="G21" s="124"/>
      <c r="H21" s="125">
        <v>0</v>
      </c>
      <c r="I21" s="124"/>
      <c r="J21" s="124"/>
      <c r="K21" s="124"/>
      <c r="L21" s="124"/>
      <c r="M21" s="125">
        <v>0</v>
      </c>
      <c r="N21" s="125">
        <v>0</v>
      </c>
      <c r="O21" s="102"/>
    </row>
    <row r="22" spans="2:15" ht="16.5">
      <c r="B22" s="96" t="s">
        <v>1482</v>
      </c>
      <c r="C22" s="97" t="s">
        <v>1481</v>
      </c>
      <c r="D22" s="123"/>
      <c r="E22" s="123"/>
      <c r="F22" s="123"/>
      <c r="G22" s="123"/>
      <c r="H22" s="126">
        <v>0</v>
      </c>
      <c r="I22" s="123"/>
      <c r="J22" s="123"/>
      <c r="K22" s="123"/>
      <c r="L22" s="123"/>
      <c r="M22" s="126">
        <v>0</v>
      </c>
      <c r="N22" s="126">
        <v>0</v>
      </c>
      <c r="O22" s="103"/>
    </row>
    <row r="23" spans="2:15" ht="16.5">
      <c r="B23" s="99" t="s">
        <v>1082</v>
      </c>
      <c r="C23" s="100" t="s">
        <v>1478</v>
      </c>
      <c r="D23" s="124"/>
      <c r="E23" s="124"/>
      <c r="F23" s="124"/>
      <c r="G23" s="124"/>
      <c r="H23" s="125">
        <v>0</v>
      </c>
      <c r="I23" s="124">
        <v>1</v>
      </c>
      <c r="J23" s="124"/>
      <c r="K23" s="124"/>
      <c r="L23" s="124"/>
      <c r="M23" s="125">
        <v>1</v>
      </c>
      <c r="N23" s="125">
        <v>1</v>
      </c>
      <c r="O23" s="102"/>
    </row>
    <row r="24" spans="2:15" ht="16.5">
      <c r="B24" s="96" t="s">
        <v>1082</v>
      </c>
      <c r="C24" s="97" t="s">
        <v>1479</v>
      </c>
      <c r="D24" s="123">
        <v>1</v>
      </c>
      <c r="E24" s="123"/>
      <c r="F24" s="123"/>
      <c r="G24" s="123"/>
      <c r="H24" s="126">
        <v>1</v>
      </c>
      <c r="I24" s="123"/>
      <c r="J24" s="123"/>
      <c r="K24" s="123"/>
      <c r="L24" s="123"/>
      <c r="M24" s="126">
        <v>0</v>
      </c>
      <c r="N24" s="126">
        <v>1</v>
      </c>
      <c r="O24" s="103"/>
    </row>
    <row r="25" spans="2:15" ht="16.5">
      <c r="B25" s="99" t="s">
        <v>1082</v>
      </c>
      <c r="C25" s="100" t="s">
        <v>1480</v>
      </c>
      <c r="D25" s="124"/>
      <c r="E25" s="124"/>
      <c r="F25" s="124"/>
      <c r="G25" s="124"/>
      <c r="H25" s="125">
        <v>0</v>
      </c>
      <c r="I25" s="124"/>
      <c r="J25" s="124"/>
      <c r="K25" s="124"/>
      <c r="L25" s="124"/>
      <c r="M25" s="125">
        <v>0</v>
      </c>
      <c r="N25" s="125">
        <v>0</v>
      </c>
      <c r="O25" s="102"/>
    </row>
    <row r="26" spans="2:15" ht="16.5">
      <c r="B26" s="96" t="s">
        <v>1082</v>
      </c>
      <c r="C26" s="97" t="s">
        <v>1481</v>
      </c>
      <c r="D26" s="123"/>
      <c r="E26" s="123"/>
      <c r="F26" s="123"/>
      <c r="G26" s="123"/>
      <c r="H26" s="126">
        <v>0</v>
      </c>
      <c r="I26" s="123"/>
      <c r="J26" s="123"/>
      <c r="K26" s="123"/>
      <c r="L26" s="123"/>
      <c r="M26" s="126">
        <v>0</v>
      </c>
      <c r="N26" s="126">
        <v>0</v>
      </c>
      <c r="O26" s="103"/>
    </row>
    <row r="27" spans="2:15" ht="16.5">
      <c r="B27" s="104" t="s">
        <v>1089</v>
      </c>
      <c r="C27" s="100" t="s">
        <v>1478</v>
      </c>
      <c r="D27" s="124">
        <v>1</v>
      </c>
      <c r="E27" s="124"/>
      <c r="F27" s="124"/>
      <c r="G27" s="124"/>
      <c r="H27" s="125">
        <v>1</v>
      </c>
      <c r="I27" s="124"/>
      <c r="J27" s="124"/>
      <c r="K27" s="124"/>
      <c r="L27" s="124"/>
      <c r="M27" s="125">
        <v>0</v>
      </c>
      <c r="N27" s="125">
        <v>1</v>
      </c>
      <c r="O27" s="102"/>
    </row>
    <row r="28" spans="2:15" ht="16.5">
      <c r="B28" s="105" t="s">
        <v>1089</v>
      </c>
      <c r="C28" s="97" t="s">
        <v>1479</v>
      </c>
      <c r="D28" s="123"/>
      <c r="E28" s="123"/>
      <c r="F28" s="123"/>
      <c r="G28" s="123"/>
      <c r="H28" s="126">
        <v>0</v>
      </c>
      <c r="I28" s="123"/>
      <c r="J28" s="123"/>
      <c r="K28" s="123"/>
      <c r="L28" s="123"/>
      <c r="M28" s="126">
        <v>0</v>
      </c>
      <c r="N28" s="126">
        <v>0</v>
      </c>
      <c r="O28" s="103"/>
    </row>
    <row r="29" spans="2:15" ht="16.5">
      <c r="B29" s="104" t="s">
        <v>1089</v>
      </c>
      <c r="C29" s="100" t="s">
        <v>1480</v>
      </c>
      <c r="D29" s="124"/>
      <c r="E29" s="124"/>
      <c r="F29" s="124"/>
      <c r="G29" s="124"/>
      <c r="H29" s="125">
        <v>0</v>
      </c>
      <c r="I29" s="124"/>
      <c r="J29" s="124"/>
      <c r="K29" s="124"/>
      <c r="L29" s="124"/>
      <c r="M29" s="125">
        <v>0</v>
      </c>
      <c r="N29" s="125">
        <v>0</v>
      </c>
      <c r="O29" s="102"/>
    </row>
    <row r="30" spans="2:15" ht="16.5">
      <c r="B30" s="105" t="s">
        <v>1089</v>
      </c>
      <c r="C30" s="97" t="s">
        <v>1481</v>
      </c>
      <c r="D30" s="123"/>
      <c r="E30" s="123"/>
      <c r="F30" s="123"/>
      <c r="G30" s="123"/>
      <c r="H30" s="126">
        <v>0</v>
      </c>
      <c r="I30" s="123"/>
      <c r="J30" s="123"/>
      <c r="K30" s="123"/>
      <c r="L30" s="123"/>
      <c r="M30" s="126">
        <v>0</v>
      </c>
      <c r="N30" s="126">
        <v>0</v>
      </c>
      <c r="O30" s="103"/>
    </row>
    <row r="31" spans="2:15" ht="27">
      <c r="B31" s="104" t="s">
        <v>1147</v>
      </c>
      <c r="C31" s="100" t="s">
        <v>1484</v>
      </c>
      <c r="D31" s="127"/>
      <c r="E31" s="124"/>
      <c r="F31" s="124">
        <v>0</v>
      </c>
      <c r="G31" s="124">
        <v>0</v>
      </c>
      <c r="H31" s="125">
        <v>0</v>
      </c>
      <c r="I31" s="124"/>
      <c r="J31" s="124"/>
      <c r="K31" s="124">
        <v>30</v>
      </c>
      <c r="L31" s="124">
        <v>2</v>
      </c>
      <c r="M31" s="125">
        <v>32</v>
      </c>
      <c r="N31" s="125">
        <v>32</v>
      </c>
      <c r="O31" s="102" t="s">
        <v>1485</v>
      </c>
    </row>
    <row r="32" spans="2:15" ht="27">
      <c r="B32" s="105" t="s">
        <v>1147</v>
      </c>
      <c r="C32" s="97" t="s">
        <v>1486</v>
      </c>
      <c r="D32" s="128"/>
      <c r="E32" s="123"/>
      <c r="F32" s="123">
        <v>10</v>
      </c>
      <c r="G32" s="123">
        <v>0</v>
      </c>
      <c r="H32" s="126">
        <v>10</v>
      </c>
      <c r="I32" s="123"/>
      <c r="J32" s="123"/>
      <c r="K32" s="123">
        <v>61</v>
      </c>
      <c r="L32" s="123">
        <v>4</v>
      </c>
      <c r="M32" s="126">
        <v>65</v>
      </c>
      <c r="N32" s="126">
        <v>75</v>
      </c>
      <c r="O32" s="103" t="s">
        <v>1485</v>
      </c>
    </row>
    <row r="33" spans="2:15" ht="27">
      <c r="B33" s="104" t="s">
        <v>1147</v>
      </c>
      <c r="C33" s="100" t="s">
        <v>1487</v>
      </c>
      <c r="D33" s="127"/>
      <c r="E33" s="124"/>
      <c r="F33" s="124">
        <v>76</v>
      </c>
      <c r="G33" s="124">
        <v>1</v>
      </c>
      <c r="H33" s="125">
        <v>77</v>
      </c>
      <c r="I33" s="124"/>
      <c r="J33" s="124"/>
      <c r="K33" s="124">
        <v>41</v>
      </c>
      <c r="L33" s="124">
        <v>15</v>
      </c>
      <c r="M33" s="125">
        <v>56</v>
      </c>
      <c r="N33" s="125">
        <v>133</v>
      </c>
      <c r="O33" s="102" t="s">
        <v>1485</v>
      </c>
    </row>
    <row r="34" spans="2:15" ht="27">
      <c r="B34" s="105" t="s">
        <v>1147</v>
      </c>
      <c r="C34" s="97" t="s">
        <v>1488</v>
      </c>
      <c r="D34" s="128"/>
      <c r="E34" s="123"/>
      <c r="F34" s="123">
        <v>19</v>
      </c>
      <c r="G34" s="123">
        <v>5</v>
      </c>
      <c r="H34" s="126">
        <v>24</v>
      </c>
      <c r="I34" s="123"/>
      <c r="J34" s="123"/>
      <c r="K34" s="123">
        <v>1</v>
      </c>
      <c r="L34" s="123">
        <v>0</v>
      </c>
      <c r="M34" s="126">
        <v>1</v>
      </c>
      <c r="N34" s="126">
        <v>25</v>
      </c>
      <c r="O34" s="103" t="s">
        <v>1485</v>
      </c>
    </row>
    <row r="35" spans="2:15" ht="27">
      <c r="B35" s="104" t="s">
        <v>1147</v>
      </c>
      <c r="C35" s="100" t="s">
        <v>1489</v>
      </c>
      <c r="D35" s="127"/>
      <c r="E35" s="124"/>
      <c r="F35" s="124">
        <v>104</v>
      </c>
      <c r="G35" s="124">
        <v>2</v>
      </c>
      <c r="H35" s="125">
        <v>106</v>
      </c>
      <c r="I35" s="124"/>
      <c r="J35" s="124"/>
      <c r="K35" s="124">
        <v>0</v>
      </c>
      <c r="L35" s="124">
        <v>0</v>
      </c>
      <c r="M35" s="125">
        <v>0</v>
      </c>
      <c r="N35" s="125">
        <v>106</v>
      </c>
      <c r="O35" s="102" t="s">
        <v>1485</v>
      </c>
    </row>
    <row r="36" spans="2:15" ht="16.5">
      <c r="B36" s="105" t="s">
        <v>1162</v>
      </c>
      <c r="C36" s="97" t="s">
        <v>1478</v>
      </c>
      <c r="D36" s="128"/>
      <c r="E36" s="123"/>
      <c r="F36" s="123"/>
      <c r="G36" s="123"/>
      <c r="H36" s="126">
        <f>+SUM(D36:G36)</f>
        <v>0</v>
      </c>
      <c r="I36" s="123">
        <v>10</v>
      </c>
      <c r="J36" s="123">
        <v>2</v>
      </c>
      <c r="K36" s="123"/>
      <c r="L36" s="123"/>
      <c r="M36" s="126">
        <f>+SUM(I36:L36)</f>
        <v>12</v>
      </c>
      <c r="N36" s="126">
        <v>12</v>
      </c>
      <c r="O36" s="103"/>
    </row>
    <row r="37" spans="2:15" ht="16.5">
      <c r="B37" s="104" t="s">
        <v>1162</v>
      </c>
      <c r="C37" s="100" t="s">
        <v>1479</v>
      </c>
      <c r="D37" s="127">
        <v>2</v>
      </c>
      <c r="E37" s="124"/>
      <c r="F37" s="124"/>
      <c r="G37" s="124"/>
      <c r="H37" s="125">
        <f>+SUM(D37:G37)</f>
        <v>2</v>
      </c>
      <c r="I37" s="124">
        <v>15</v>
      </c>
      <c r="J37" s="124">
        <v>3</v>
      </c>
      <c r="K37" s="124"/>
      <c r="L37" s="124"/>
      <c r="M37" s="125">
        <f>+SUM(I37:L37)</f>
        <v>18</v>
      </c>
      <c r="N37" s="125">
        <v>20</v>
      </c>
      <c r="O37" s="102"/>
    </row>
    <row r="38" spans="2:15" ht="16.5">
      <c r="B38" s="105" t="s">
        <v>1162</v>
      </c>
      <c r="C38" s="97" t="s">
        <v>1480</v>
      </c>
      <c r="D38" s="128"/>
      <c r="E38" s="123"/>
      <c r="F38" s="123"/>
      <c r="G38" s="123"/>
      <c r="H38" s="126">
        <f>+SUM(D38:G38)</f>
        <v>0</v>
      </c>
      <c r="I38" s="123"/>
      <c r="J38" s="123"/>
      <c r="K38" s="123"/>
      <c r="L38" s="123"/>
      <c r="M38" s="126">
        <f aca="true" t="shared" si="1" ref="M38:M47">+SUM(I38:L38)</f>
        <v>0</v>
      </c>
      <c r="N38" s="126">
        <v>0</v>
      </c>
      <c r="O38" s="103"/>
    </row>
    <row r="39" spans="2:15" ht="16.5">
      <c r="B39" s="104" t="s">
        <v>1162</v>
      </c>
      <c r="C39" s="100" t="s">
        <v>1481</v>
      </c>
      <c r="D39" s="127"/>
      <c r="E39" s="124"/>
      <c r="F39" s="124"/>
      <c r="G39" s="124"/>
      <c r="H39" s="125">
        <f>+SUM(D39:G39)</f>
        <v>0</v>
      </c>
      <c r="I39" s="124"/>
      <c r="J39" s="124"/>
      <c r="K39" s="124"/>
      <c r="L39" s="124"/>
      <c r="M39" s="125">
        <f t="shared" si="1"/>
        <v>0</v>
      </c>
      <c r="N39" s="125">
        <v>0</v>
      </c>
      <c r="O39" s="102"/>
    </row>
    <row r="40" spans="2:15" ht="27">
      <c r="B40" s="105" t="s">
        <v>1167</v>
      </c>
      <c r="C40" s="97" t="s">
        <v>1478</v>
      </c>
      <c r="D40" s="128">
        <v>1</v>
      </c>
      <c r="E40" s="123"/>
      <c r="F40" s="123">
        <v>0</v>
      </c>
      <c r="G40" s="123">
        <v>0</v>
      </c>
      <c r="H40" s="126">
        <f>+SUM(D40:G40)</f>
        <v>1</v>
      </c>
      <c r="I40" s="123">
        <v>38</v>
      </c>
      <c r="J40" s="123">
        <v>1</v>
      </c>
      <c r="K40" s="123">
        <v>0</v>
      </c>
      <c r="L40" s="123">
        <v>0</v>
      </c>
      <c r="M40" s="126">
        <f t="shared" si="1"/>
        <v>39</v>
      </c>
      <c r="N40" s="126">
        <v>40</v>
      </c>
      <c r="O40" s="103"/>
    </row>
    <row r="41" spans="2:15" ht="27">
      <c r="B41" s="104" t="s">
        <v>1167</v>
      </c>
      <c r="C41" s="100" t="s">
        <v>1479</v>
      </c>
      <c r="D41" s="127">
        <f>177+41+41+10</f>
        <v>269</v>
      </c>
      <c r="E41" s="124">
        <v>23</v>
      </c>
      <c r="F41" s="124">
        <v>0</v>
      </c>
      <c r="G41" s="124">
        <v>0</v>
      </c>
      <c r="H41" s="125">
        <f>+SUM(D41:G41)</f>
        <v>292</v>
      </c>
      <c r="I41" s="124">
        <v>344</v>
      </c>
      <c r="J41" s="124">
        <v>28</v>
      </c>
      <c r="K41" s="124">
        <v>0</v>
      </c>
      <c r="L41" s="124">
        <v>0</v>
      </c>
      <c r="M41" s="125">
        <f t="shared" si="1"/>
        <v>372</v>
      </c>
      <c r="N41" s="125">
        <v>664</v>
      </c>
      <c r="O41" s="102"/>
    </row>
    <row r="42" spans="2:15" ht="27">
      <c r="B42" s="105" t="s">
        <v>1167</v>
      </c>
      <c r="C42" s="97" t="s">
        <v>1480</v>
      </c>
      <c r="D42" s="128">
        <v>528</v>
      </c>
      <c r="E42" s="123">
        <v>2</v>
      </c>
      <c r="F42" s="123">
        <v>0</v>
      </c>
      <c r="G42" s="123">
        <v>0</v>
      </c>
      <c r="H42" s="126">
        <f>+SUM(D42:G42)</f>
        <v>530</v>
      </c>
      <c r="I42" s="123">
        <v>0</v>
      </c>
      <c r="J42" s="123">
        <v>0</v>
      </c>
      <c r="K42" s="123">
        <v>0</v>
      </c>
      <c r="L42" s="123">
        <v>0</v>
      </c>
      <c r="M42" s="126">
        <f t="shared" si="1"/>
        <v>0</v>
      </c>
      <c r="N42" s="126">
        <v>530</v>
      </c>
      <c r="O42" s="103"/>
    </row>
    <row r="43" spans="2:15" ht="27">
      <c r="B43" s="104" t="s">
        <v>1167</v>
      </c>
      <c r="C43" s="100" t="s">
        <v>1481</v>
      </c>
      <c r="D43" s="127">
        <v>106</v>
      </c>
      <c r="E43" s="124"/>
      <c r="F43" s="124">
        <v>0</v>
      </c>
      <c r="G43" s="124">
        <v>0</v>
      </c>
      <c r="H43" s="125">
        <f>+SUM(D43:G43)</f>
        <v>106</v>
      </c>
      <c r="I43" s="124">
        <v>0</v>
      </c>
      <c r="J43" s="124">
        <v>0</v>
      </c>
      <c r="K43" s="124">
        <v>0</v>
      </c>
      <c r="L43" s="124">
        <v>0</v>
      </c>
      <c r="M43" s="125">
        <f t="shared" si="1"/>
        <v>0</v>
      </c>
      <c r="N43" s="125">
        <v>106</v>
      </c>
      <c r="O43" s="102"/>
    </row>
    <row r="44" spans="2:15" ht="16.5">
      <c r="B44" s="105" t="s">
        <v>1171</v>
      </c>
      <c r="C44" s="97" t="s">
        <v>1478</v>
      </c>
      <c r="D44" s="128"/>
      <c r="E44" s="123"/>
      <c r="F44" s="123">
        <v>3</v>
      </c>
      <c r="G44" s="123">
        <v>2</v>
      </c>
      <c r="H44" s="126">
        <f>+SUM(D44:G44)</f>
        <v>5</v>
      </c>
      <c r="I44" s="123">
        <v>53</v>
      </c>
      <c r="J44" s="123">
        <v>2</v>
      </c>
      <c r="K44" s="123">
        <v>13</v>
      </c>
      <c r="L44" s="123"/>
      <c r="M44" s="126">
        <f t="shared" si="1"/>
        <v>68</v>
      </c>
      <c r="N44" s="126">
        <v>73</v>
      </c>
      <c r="O44" s="103"/>
    </row>
    <row r="45" spans="2:15" ht="16.5">
      <c r="B45" s="104" t="s">
        <v>1171</v>
      </c>
      <c r="C45" s="100" t="s">
        <v>1479</v>
      </c>
      <c r="D45" s="127">
        <v>29</v>
      </c>
      <c r="E45" s="124"/>
      <c r="F45" s="124">
        <v>177</v>
      </c>
      <c r="G45" s="124">
        <v>36</v>
      </c>
      <c r="H45" s="125">
        <f>+SUM(D45:G45)</f>
        <v>242</v>
      </c>
      <c r="I45" s="124">
        <v>55</v>
      </c>
      <c r="J45" s="124">
        <v>6</v>
      </c>
      <c r="K45" s="124">
        <v>47</v>
      </c>
      <c r="L45" s="124">
        <v>3</v>
      </c>
      <c r="M45" s="125">
        <f t="shared" si="1"/>
        <v>111</v>
      </c>
      <c r="N45" s="125">
        <v>353</v>
      </c>
      <c r="O45" s="102"/>
    </row>
    <row r="46" spans="2:15" ht="16.5">
      <c r="B46" s="105" t="s">
        <v>1171</v>
      </c>
      <c r="C46" s="97" t="s">
        <v>1480</v>
      </c>
      <c r="D46" s="128">
        <v>309</v>
      </c>
      <c r="E46" s="123"/>
      <c r="F46" s="123">
        <v>87</v>
      </c>
      <c r="G46" s="123">
        <v>22</v>
      </c>
      <c r="H46" s="126">
        <f>+SUM(D46:G46)</f>
        <v>418</v>
      </c>
      <c r="I46" s="123">
        <v>11</v>
      </c>
      <c r="J46" s="123"/>
      <c r="K46" s="123">
        <v>39</v>
      </c>
      <c r="L46" s="123">
        <v>3</v>
      </c>
      <c r="M46" s="126">
        <f t="shared" si="1"/>
        <v>53</v>
      </c>
      <c r="N46" s="126">
        <v>471</v>
      </c>
      <c r="O46" s="103"/>
    </row>
    <row r="47" spans="2:15" ht="16.5">
      <c r="B47" s="104" t="s">
        <v>1171</v>
      </c>
      <c r="C47" s="100" t="s">
        <v>1481</v>
      </c>
      <c r="D47" s="127"/>
      <c r="E47" s="124"/>
      <c r="F47" s="124">
        <v>52</v>
      </c>
      <c r="G47" s="124"/>
      <c r="H47" s="125">
        <f>+SUM(D47:G47)</f>
        <v>52</v>
      </c>
      <c r="I47" s="124"/>
      <c r="J47" s="124"/>
      <c r="K47" s="124"/>
      <c r="L47" s="124"/>
      <c r="M47" s="125">
        <f t="shared" si="1"/>
        <v>0</v>
      </c>
      <c r="N47" s="125">
        <v>52</v>
      </c>
      <c r="O47" s="102"/>
    </row>
    <row r="48" spans="2:15" ht="27">
      <c r="B48" s="105" t="s">
        <v>1178</v>
      </c>
      <c r="C48" s="97" t="s">
        <v>1478</v>
      </c>
      <c r="D48" s="128"/>
      <c r="E48" s="123"/>
      <c r="F48" s="123"/>
      <c r="G48" s="123"/>
      <c r="H48" s="126">
        <f>+SUM(D48:G48)</f>
        <v>0</v>
      </c>
      <c r="I48" s="123"/>
      <c r="J48" s="123"/>
      <c r="K48" s="123"/>
      <c r="L48" s="123"/>
      <c r="M48" s="126">
        <f>+SUM(I48:L48)</f>
        <v>0</v>
      </c>
      <c r="N48" s="126">
        <v>0</v>
      </c>
      <c r="O48" s="103"/>
    </row>
    <row r="49" spans="2:15" ht="27">
      <c r="B49" s="104" t="s">
        <v>1178</v>
      </c>
      <c r="C49" s="100" t="s">
        <v>1479</v>
      </c>
      <c r="D49" s="127"/>
      <c r="E49" s="124"/>
      <c r="F49" s="124"/>
      <c r="G49" s="124"/>
      <c r="H49" s="125">
        <f>+SUM(D49:G49)</f>
        <v>0</v>
      </c>
      <c r="I49" s="124">
        <v>10</v>
      </c>
      <c r="J49" s="124"/>
      <c r="K49" s="124"/>
      <c r="L49" s="124"/>
      <c r="M49" s="125">
        <f>+SUM(I49:L49)</f>
        <v>10</v>
      </c>
      <c r="N49" s="125">
        <v>10</v>
      </c>
      <c r="O49" s="102"/>
    </row>
    <row r="50" spans="2:15" ht="27">
      <c r="B50" s="105" t="s">
        <v>1178</v>
      </c>
      <c r="C50" s="97" t="s">
        <v>1480</v>
      </c>
      <c r="D50" s="128"/>
      <c r="E50" s="123"/>
      <c r="F50" s="123"/>
      <c r="G50" s="123"/>
      <c r="H50" s="126">
        <f>+SUM(D50:G50)</f>
        <v>0</v>
      </c>
      <c r="I50" s="123"/>
      <c r="J50" s="123"/>
      <c r="K50" s="123"/>
      <c r="L50" s="123"/>
      <c r="M50" s="126">
        <f>+SUM(I50:L50)</f>
        <v>0</v>
      </c>
      <c r="N50" s="126">
        <v>0</v>
      </c>
      <c r="O50" s="103"/>
    </row>
    <row r="51" spans="2:15" ht="27">
      <c r="B51" s="104" t="s">
        <v>1178</v>
      </c>
      <c r="C51" s="100" t="s">
        <v>1481</v>
      </c>
      <c r="D51" s="127"/>
      <c r="E51" s="124"/>
      <c r="F51" s="124"/>
      <c r="G51" s="124"/>
      <c r="H51" s="125">
        <f>+SUM(D51:G51)</f>
        <v>0</v>
      </c>
      <c r="I51" s="124"/>
      <c r="J51" s="124"/>
      <c r="K51" s="124"/>
      <c r="L51" s="124"/>
      <c r="M51" s="125">
        <f>+SUM(I51:L51)</f>
        <v>0</v>
      </c>
      <c r="N51" s="125">
        <v>0</v>
      </c>
      <c r="O51" s="102"/>
    </row>
    <row r="52" spans="2:15" ht="16.5">
      <c r="B52" s="105" t="s">
        <v>1490</v>
      </c>
      <c r="C52" s="97" t="s">
        <v>1478</v>
      </c>
      <c r="D52" s="128"/>
      <c r="E52" s="123"/>
      <c r="F52" s="123"/>
      <c r="G52" s="123"/>
      <c r="H52" s="126">
        <f>+SUM(D52:G52)</f>
        <v>0</v>
      </c>
      <c r="I52" s="123"/>
      <c r="J52" s="123"/>
      <c r="K52" s="123"/>
      <c r="L52" s="123"/>
      <c r="M52" s="126"/>
      <c r="N52" s="126">
        <v>0</v>
      </c>
      <c r="O52" s="103"/>
    </row>
    <row r="53" spans="2:15" ht="16.5">
      <c r="B53" s="104" t="s">
        <v>1490</v>
      </c>
      <c r="C53" s="100" t="s">
        <v>1479</v>
      </c>
      <c r="D53" s="127"/>
      <c r="E53" s="124"/>
      <c r="F53" s="124"/>
      <c r="G53" s="124"/>
      <c r="H53" s="125">
        <f>+SUM(D53:G53)</f>
        <v>0</v>
      </c>
      <c r="I53" s="124"/>
      <c r="J53" s="124"/>
      <c r="K53" s="124"/>
      <c r="L53" s="124"/>
      <c r="M53" s="125"/>
      <c r="N53" s="125">
        <v>0</v>
      </c>
      <c r="O53" s="102"/>
    </row>
    <row r="54" spans="2:15" ht="16.5">
      <c r="B54" s="105" t="s">
        <v>1490</v>
      </c>
      <c r="C54" s="97" t="s">
        <v>1480</v>
      </c>
      <c r="D54" s="128"/>
      <c r="E54" s="123"/>
      <c r="F54" s="123"/>
      <c r="G54" s="123"/>
      <c r="H54" s="126">
        <f>+SUM(D54:G54)</f>
        <v>0</v>
      </c>
      <c r="I54" s="123"/>
      <c r="J54" s="123"/>
      <c r="K54" s="123"/>
      <c r="L54" s="123"/>
      <c r="M54" s="126"/>
      <c r="N54" s="126">
        <v>0</v>
      </c>
      <c r="O54" s="103"/>
    </row>
    <row r="55" spans="2:15" ht="16.5">
      <c r="B55" s="104" t="s">
        <v>1490</v>
      </c>
      <c r="C55" s="100" t="s">
        <v>1481</v>
      </c>
      <c r="D55" s="127"/>
      <c r="E55" s="124"/>
      <c r="F55" s="124"/>
      <c r="G55" s="124"/>
      <c r="H55" s="125">
        <f>+SUM(D55:G55)</f>
        <v>0</v>
      </c>
      <c r="I55" s="124"/>
      <c r="J55" s="124"/>
      <c r="K55" s="124"/>
      <c r="L55" s="124"/>
      <c r="M55" s="125"/>
      <c r="N55" s="125">
        <v>0</v>
      </c>
      <c r="O55" s="102"/>
    </row>
    <row r="56" spans="2:15" ht="27">
      <c r="B56" s="105" t="s">
        <v>1491</v>
      </c>
      <c r="C56" s="97" t="s">
        <v>1478</v>
      </c>
      <c r="D56" s="128"/>
      <c r="E56" s="123"/>
      <c r="F56" s="123"/>
      <c r="G56" s="123"/>
      <c r="H56" s="126">
        <f>+SUM(D56:G56)</f>
        <v>0</v>
      </c>
      <c r="I56" s="123">
        <v>1</v>
      </c>
      <c r="J56" s="123">
        <v>0</v>
      </c>
      <c r="K56" s="123">
        <v>0</v>
      </c>
      <c r="L56" s="123">
        <v>0</v>
      </c>
      <c r="M56" s="126">
        <v>1</v>
      </c>
      <c r="N56" s="126">
        <v>1</v>
      </c>
      <c r="O56" s="103"/>
    </row>
    <row r="57" spans="2:15" ht="27">
      <c r="B57" s="104" t="s">
        <v>1491</v>
      </c>
      <c r="C57" s="100" t="s">
        <v>1479</v>
      </c>
      <c r="D57" s="127"/>
      <c r="E57" s="124"/>
      <c r="F57" s="124"/>
      <c r="G57" s="124"/>
      <c r="H57" s="125">
        <f aca="true" t="shared" si="2" ref="H57:H63">+SUM(D57:G57)</f>
        <v>0</v>
      </c>
      <c r="I57" s="124">
        <v>0</v>
      </c>
      <c r="J57" s="124">
        <v>0</v>
      </c>
      <c r="K57" s="124">
        <v>0</v>
      </c>
      <c r="L57" s="124">
        <v>0</v>
      </c>
      <c r="M57" s="125">
        <v>0</v>
      </c>
      <c r="N57" s="125">
        <v>0</v>
      </c>
      <c r="O57" s="102"/>
    </row>
    <row r="58" spans="2:15" ht="27">
      <c r="B58" s="105" t="s">
        <v>1491</v>
      </c>
      <c r="C58" s="97" t="s">
        <v>1480</v>
      </c>
      <c r="D58" s="128"/>
      <c r="E58" s="123"/>
      <c r="F58" s="123"/>
      <c r="G58" s="123"/>
      <c r="H58" s="126">
        <f t="shared" si="2"/>
        <v>0</v>
      </c>
      <c r="I58" s="123">
        <v>0</v>
      </c>
      <c r="J58" s="123">
        <v>0</v>
      </c>
      <c r="K58" s="123">
        <v>0</v>
      </c>
      <c r="L58" s="123">
        <v>0</v>
      </c>
      <c r="M58" s="126">
        <v>0</v>
      </c>
      <c r="N58" s="126">
        <v>0</v>
      </c>
      <c r="O58" s="103"/>
    </row>
    <row r="59" spans="2:15" ht="27">
      <c r="B59" s="104" t="s">
        <v>1491</v>
      </c>
      <c r="C59" s="100" t="s">
        <v>1481</v>
      </c>
      <c r="D59" s="127"/>
      <c r="E59" s="124"/>
      <c r="F59" s="124"/>
      <c r="G59" s="124"/>
      <c r="H59" s="125">
        <f t="shared" si="2"/>
        <v>0</v>
      </c>
      <c r="I59" s="124"/>
      <c r="J59" s="124"/>
      <c r="K59" s="124"/>
      <c r="L59" s="124"/>
      <c r="M59" s="125"/>
      <c r="N59" s="125">
        <v>0</v>
      </c>
      <c r="O59" s="102"/>
    </row>
    <row r="60" spans="2:15" ht="16.5">
      <c r="B60" s="105" t="s">
        <v>1492</v>
      </c>
      <c r="C60" s="97" t="s">
        <v>1478</v>
      </c>
      <c r="D60" s="128">
        <v>3</v>
      </c>
      <c r="E60" s="123">
        <v>0</v>
      </c>
      <c r="F60" s="123">
        <v>0</v>
      </c>
      <c r="G60" s="123">
        <v>0</v>
      </c>
      <c r="H60" s="126">
        <f t="shared" si="2"/>
        <v>3</v>
      </c>
      <c r="I60" s="123">
        <v>22</v>
      </c>
      <c r="J60" s="123">
        <v>1</v>
      </c>
      <c r="K60" s="123">
        <v>0</v>
      </c>
      <c r="L60" s="123">
        <v>0</v>
      </c>
      <c r="M60" s="126">
        <v>23</v>
      </c>
      <c r="N60" s="126">
        <v>26</v>
      </c>
      <c r="O60" s="103"/>
    </row>
    <row r="61" spans="2:15" ht="16.5">
      <c r="B61" s="104" t="s">
        <v>1492</v>
      </c>
      <c r="C61" s="100" t="s">
        <v>1479</v>
      </c>
      <c r="D61" s="127">
        <v>136</v>
      </c>
      <c r="E61" s="124">
        <v>2</v>
      </c>
      <c r="F61" s="124">
        <v>0</v>
      </c>
      <c r="G61" s="124">
        <v>0</v>
      </c>
      <c r="H61" s="125">
        <f t="shared" si="2"/>
        <v>138</v>
      </c>
      <c r="I61" s="124">
        <v>39</v>
      </c>
      <c r="J61" s="124">
        <v>3</v>
      </c>
      <c r="K61" s="124">
        <v>0</v>
      </c>
      <c r="L61" s="124">
        <v>0</v>
      </c>
      <c r="M61" s="125">
        <v>42</v>
      </c>
      <c r="N61" s="125">
        <v>180</v>
      </c>
      <c r="O61" s="102"/>
    </row>
    <row r="62" spans="2:15" ht="16.5">
      <c r="B62" s="105" t="s">
        <v>1492</v>
      </c>
      <c r="C62" s="97" t="s">
        <v>1480</v>
      </c>
      <c r="D62" s="128">
        <v>22</v>
      </c>
      <c r="E62" s="123">
        <v>0</v>
      </c>
      <c r="F62" s="123">
        <v>0</v>
      </c>
      <c r="G62" s="123">
        <v>0</v>
      </c>
      <c r="H62" s="126">
        <f t="shared" si="2"/>
        <v>22</v>
      </c>
      <c r="I62" s="123">
        <v>0</v>
      </c>
      <c r="J62" s="123">
        <v>0</v>
      </c>
      <c r="K62" s="123">
        <v>0</v>
      </c>
      <c r="L62" s="123">
        <v>0</v>
      </c>
      <c r="M62" s="126">
        <v>0</v>
      </c>
      <c r="N62" s="126">
        <v>22</v>
      </c>
      <c r="O62" s="103"/>
    </row>
    <row r="63" spans="2:15" ht="17.25" thickBot="1">
      <c r="B63" s="104" t="s">
        <v>1492</v>
      </c>
      <c r="C63" s="100" t="s">
        <v>1481</v>
      </c>
      <c r="D63" s="127">
        <v>29</v>
      </c>
      <c r="E63" s="124">
        <v>0</v>
      </c>
      <c r="F63" s="124">
        <v>0</v>
      </c>
      <c r="G63" s="124">
        <v>0</v>
      </c>
      <c r="H63" s="125">
        <f t="shared" si="2"/>
        <v>29</v>
      </c>
      <c r="I63" s="124">
        <v>0</v>
      </c>
      <c r="J63" s="124">
        <v>0</v>
      </c>
      <c r="K63" s="124">
        <v>0</v>
      </c>
      <c r="L63" s="124">
        <v>0</v>
      </c>
      <c r="M63" s="125">
        <v>0</v>
      </c>
      <c r="N63" s="125">
        <v>29</v>
      </c>
      <c r="O63" s="102"/>
    </row>
    <row r="64" spans="2:15" s="132" customFormat="1" ht="18" thickBot="1" thickTop="1">
      <c r="B64" s="157" t="s">
        <v>1493</v>
      </c>
      <c r="C64" s="157"/>
      <c r="D64" s="121"/>
      <c r="E64" s="121"/>
      <c r="F64" s="121"/>
      <c r="G64" s="121"/>
      <c r="H64" s="121"/>
      <c r="I64" s="121"/>
      <c r="J64" s="121"/>
      <c r="K64" s="121"/>
      <c r="L64" s="121"/>
      <c r="M64" s="121"/>
      <c r="N64" s="121">
        <f>SUM(N65:N132)</f>
        <v>98127</v>
      </c>
      <c r="O64" s="92"/>
    </row>
    <row r="65" spans="2:15" ht="27.75" thickTop="1">
      <c r="B65" s="99" t="s">
        <v>1494</v>
      </c>
      <c r="C65" s="94" t="s">
        <v>1478</v>
      </c>
      <c r="D65" s="124"/>
      <c r="E65" s="124"/>
      <c r="F65" s="124"/>
      <c r="G65" s="124"/>
      <c r="H65" s="125"/>
      <c r="I65" s="124"/>
      <c r="J65" s="124"/>
      <c r="K65" s="124"/>
      <c r="L65" s="124"/>
      <c r="M65" s="125"/>
      <c r="N65" s="170">
        <v>1569</v>
      </c>
      <c r="O65" s="102"/>
    </row>
    <row r="66" spans="2:15" ht="27">
      <c r="B66" s="96" t="s">
        <v>1494</v>
      </c>
      <c r="C66" s="97" t="s">
        <v>1479</v>
      </c>
      <c r="D66" s="123"/>
      <c r="E66" s="123"/>
      <c r="F66" s="123"/>
      <c r="G66" s="123"/>
      <c r="H66" s="126"/>
      <c r="I66" s="123"/>
      <c r="J66" s="123"/>
      <c r="K66" s="123"/>
      <c r="L66" s="123"/>
      <c r="M66" s="126"/>
      <c r="N66" s="168"/>
      <c r="O66" s="103"/>
    </row>
    <row r="67" spans="2:15" ht="27">
      <c r="B67" s="99" t="s">
        <v>1494</v>
      </c>
      <c r="C67" s="100" t="s">
        <v>1480</v>
      </c>
      <c r="D67" s="124"/>
      <c r="E67" s="124"/>
      <c r="F67" s="124"/>
      <c r="G67" s="124"/>
      <c r="H67" s="125"/>
      <c r="I67" s="124"/>
      <c r="J67" s="124"/>
      <c r="K67" s="124"/>
      <c r="L67" s="124"/>
      <c r="M67" s="125"/>
      <c r="N67" s="168"/>
      <c r="O67" s="102"/>
    </row>
    <row r="68" spans="2:15" ht="27">
      <c r="B68" s="96" t="s">
        <v>1494</v>
      </c>
      <c r="C68" s="97" t="s">
        <v>1481</v>
      </c>
      <c r="D68" s="123"/>
      <c r="E68" s="123"/>
      <c r="F68" s="123"/>
      <c r="G68" s="123"/>
      <c r="H68" s="126"/>
      <c r="I68" s="123"/>
      <c r="J68" s="123"/>
      <c r="K68" s="123"/>
      <c r="L68" s="123"/>
      <c r="M68" s="126"/>
      <c r="N68" s="169"/>
      <c r="O68" s="103"/>
    </row>
    <row r="69" spans="2:15" ht="27">
      <c r="B69" s="99" t="s">
        <v>1495</v>
      </c>
      <c r="C69" s="94" t="s">
        <v>1478</v>
      </c>
      <c r="D69" s="124"/>
      <c r="E69" s="124"/>
      <c r="F69" s="124"/>
      <c r="G69" s="124"/>
      <c r="H69" s="125"/>
      <c r="I69" s="124"/>
      <c r="J69" s="124"/>
      <c r="K69" s="124"/>
      <c r="L69" s="124"/>
      <c r="M69" s="125"/>
      <c r="N69" s="171">
        <v>6908</v>
      </c>
      <c r="O69" s="102"/>
    </row>
    <row r="70" spans="2:15" ht="27">
      <c r="B70" s="96" t="s">
        <v>1495</v>
      </c>
      <c r="C70" s="97" t="s">
        <v>1479</v>
      </c>
      <c r="D70" s="123"/>
      <c r="E70" s="123"/>
      <c r="F70" s="123"/>
      <c r="G70" s="123"/>
      <c r="H70" s="126"/>
      <c r="I70" s="123"/>
      <c r="J70" s="123"/>
      <c r="K70" s="123"/>
      <c r="L70" s="123"/>
      <c r="M70" s="126"/>
      <c r="N70" s="172"/>
      <c r="O70" s="103"/>
    </row>
    <row r="71" spans="2:15" ht="27">
      <c r="B71" s="99" t="s">
        <v>1495</v>
      </c>
      <c r="C71" s="100" t="s">
        <v>1480</v>
      </c>
      <c r="D71" s="124"/>
      <c r="E71" s="124"/>
      <c r="F71" s="124"/>
      <c r="G71" s="124"/>
      <c r="H71" s="125"/>
      <c r="I71" s="124"/>
      <c r="J71" s="124"/>
      <c r="K71" s="124"/>
      <c r="L71" s="124"/>
      <c r="M71" s="125"/>
      <c r="N71" s="172"/>
      <c r="O71" s="102"/>
    </row>
    <row r="72" spans="2:15" ht="27">
      <c r="B72" s="96" t="s">
        <v>1495</v>
      </c>
      <c r="C72" s="97" t="s">
        <v>1481</v>
      </c>
      <c r="D72" s="123"/>
      <c r="E72" s="123"/>
      <c r="F72" s="123"/>
      <c r="G72" s="123"/>
      <c r="H72" s="126"/>
      <c r="I72" s="123"/>
      <c r="J72" s="123"/>
      <c r="K72" s="123"/>
      <c r="L72" s="123"/>
      <c r="M72" s="126"/>
      <c r="N72" s="173"/>
      <c r="O72" s="103"/>
    </row>
    <row r="73" spans="2:15" ht="16.5">
      <c r="B73" s="99" t="s">
        <v>1220</v>
      </c>
      <c r="C73" s="94" t="s">
        <v>1478</v>
      </c>
      <c r="D73" s="124"/>
      <c r="E73" s="124"/>
      <c r="F73" s="124"/>
      <c r="G73" s="124"/>
      <c r="H73" s="125"/>
      <c r="I73" s="124"/>
      <c r="J73" s="124"/>
      <c r="K73" s="124"/>
      <c r="L73" s="124"/>
      <c r="M73" s="125"/>
      <c r="N73" s="167">
        <v>2245</v>
      </c>
      <c r="O73" s="102"/>
    </row>
    <row r="74" spans="2:15" ht="16.5">
      <c r="B74" s="96" t="s">
        <v>1220</v>
      </c>
      <c r="C74" s="97" t="s">
        <v>1479</v>
      </c>
      <c r="D74" s="123"/>
      <c r="E74" s="123"/>
      <c r="F74" s="123"/>
      <c r="G74" s="123"/>
      <c r="H74" s="126"/>
      <c r="I74" s="123"/>
      <c r="J74" s="123"/>
      <c r="K74" s="123"/>
      <c r="L74" s="123"/>
      <c r="M74" s="126"/>
      <c r="N74" s="168"/>
      <c r="O74" s="103"/>
    </row>
    <row r="75" spans="2:15" ht="16.5">
      <c r="B75" s="99" t="s">
        <v>1220</v>
      </c>
      <c r="C75" s="100" t="s">
        <v>1480</v>
      </c>
      <c r="D75" s="124"/>
      <c r="E75" s="124"/>
      <c r="F75" s="124"/>
      <c r="G75" s="124"/>
      <c r="H75" s="125"/>
      <c r="I75" s="124"/>
      <c r="J75" s="124"/>
      <c r="K75" s="124"/>
      <c r="L75" s="124"/>
      <c r="M75" s="125"/>
      <c r="N75" s="168"/>
      <c r="O75" s="102"/>
    </row>
    <row r="76" spans="2:15" ht="16.5">
      <c r="B76" s="96" t="s">
        <v>1220</v>
      </c>
      <c r="C76" s="97" t="s">
        <v>1481</v>
      </c>
      <c r="D76" s="123"/>
      <c r="E76" s="123"/>
      <c r="F76" s="123"/>
      <c r="G76" s="123"/>
      <c r="H76" s="126"/>
      <c r="I76" s="123"/>
      <c r="J76" s="123"/>
      <c r="K76" s="123"/>
      <c r="L76" s="123"/>
      <c r="M76" s="126"/>
      <c r="N76" s="169"/>
      <c r="O76" s="103"/>
    </row>
    <row r="77" spans="2:15" ht="16.5">
      <c r="B77" s="99" t="s">
        <v>1251</v>
      </c>
      <c r="C77" s="94" t="s">
        <v>1478</v>
      </c>
      <c r="D77" s="124"/>
      <c r="E77" s="124"/>
      <c r="F77" s="124"/>
      <c r="G77" s="124"/>
      <c r="H77" s="125"/>
      <c r="I77" s="124"/>
      <c r="J77" s="124"/>
      <c r="K77" s="124"/>
      <c r="L77" s="124"/>
      <c r="M77" s="125"/>
      <c r="N77" s="171">
        <v>7615</v>
      </c>
      <c r="O77" s="102"/>
    </row>
    <row r="78" spans="2:15" ht="16.5">
      <c r="B78" s="96" t="s">
        <v>1251</v>
      </c>
      <c r="C78" s="97" t="s">
        <v>1479</v>
      </c>
      <c r="D78" s="123"/>
      <c r="E78" s="123"/>
      <c r="F78" s="123"/>
      <c r="G78" s="123"/>
      <c r="H78" s="126"/>
      <c r="I78" s="123"/>
      <c r="J78" s="123"/>
      <c r="K78" s="123"/>
      <c r="L78" s="123"/>
      <c r="M78" s="126"/>
      <c r="N78" s="172"/>
      <c r="O78" s="103"/>
    </row>
    <row r="79" spans="2:15" ht="16.5">
      <c r="B79" s="99" t="s">
        <v>1251</v>
      </c>
      <c r="C79" s="100" t="s">
        <v>1480</v>
      </c>
      <c r="D79" s="124"/>
      <c r="E79" s="124"/>
      <c r="F79" s="124"/>
      <c r="G79" s="124"/>
      <c r="H79" s="125"/>
      <c r="I79" s="124"/>
      <c r="J79" s="124"/>
      <c r="K79" s="124"/>
      <c r="L79" s="124"/>
      <c r="M79" s="125"/>
      <c r="N79" s="172"/>
      <c r="O79" s="102"/>
    </row>
    <row r="80" spans="2:15" ht="16.5">
      <c r="B80" s="96" t="s">
        <v>1251</v>
      </c>
      <c r="C80" s="97" t="s">
        <v>1481</v>
      </c>
      <c r="D80" s="123"/>
      <c r="E80" s="123"/>
      <c r="F80" s="123"/>
      <c r="G80" s="123"/>
      <c r="H80" s="126"/>
      <c r="I80" s="123"/>
      <c r="J80" s="123"/>
      <c r="K80" s="123"/>
      <c r="L80" s="123"/>
      <c r="M80" s="126"/>
      <c r="N80" s="173"/>
      <c r="O80" s="103"/>
    </row>
    <row r="81" spans="2:15" ht="16.5">
      <c r="B81" s="99" t="s">
        <v>1496</v>
      </c>
      <c r="C81" s="94" t="s">
        <v>1478</v>
      </c>
      <c r="D81" s="124"/>
      <c r="E81" s="124"/>
      <c r="F81" s="124"/>
      <c r="G81" s="124"/>
      <c r="H81" s="125"/>
      <c r="I81" s="124"/>
      <c r="J81" s="124"/>
      <c r="K81" s="124"/>
      <c r="L81" s="124"/>
      <c r="M81" s="125"/>
      <c r="N81" s="167">
        <v>3200</v>
      </c>
      <c r="O81" s="102"/>
    </row>
    <row r="82" spans="2:15" ht="16.5">
      <c r="B82" s="96" t="s">
        <v>1496</v>
      </c>
      <c r="C82" s="97" t="s">
        <v>1479</v>
      </c>
      <c r="D82" s="123"/>
      <c r="E82" s="123"/>
      <c r="F82" s="123"/>
      <c r="G82" s="123"/>
      <c r="H82" s="126"/>
      <c r="I82" s="123"/>
      <c r="J82" s="123"/>
      <c r="K82" s="123"/>
      <c r="L82" s="123"/>
      <c r="M82" s="126"/>
      <c r="N82" s="168"/>
      <c r="O82" s="103"/>
    </row>
    <row r="83" spans="2:15" ht="16.5">
      <c r="B83" s="99" t="s">
        <v>1496</v>
      </c>
      <c r="C83" s="100" t="s">
        <v>1480</v>
      </c>
      <c r="D83" s="124"/>
      <c r="E83" s="124"/>
      <c r="F83" s="124"/>
      <c r="G83" s="124"/>
      <c r="H83" s="125"/>
      <c r="I83" s="124"/>
      <c r="J83" s="124"/>
      <c r="K83" s="124"/>
      <c r="L83" s="124"/>
      <c r="M83" s="125"/>
      <c r="N83" s="168"/>
      <c r="O83" s="102"/>
    </row>
    <row r="84" spans="2:15" ht="16.5">
      <c r="B84" s="96" t="s">
        <v>1496</v>
      </c>
      <c r="C84" s="97" t="s">
        <v>1481</v>
      </c>
      <c r="D84" s="123"/>
      <c r="E84" s="123"/>
      <c r="F84" s="123"/>
      <c r="G84" s="123"/>
      <c r="H84" s="126"/>
      <c r="I84" s="123"/>
      <c r="J84" s="123"/>
      <c r="K84" s="123"/>
      <c r="L84" s="123"/>
      <c r="M84" s="126"/>
      <c r="N84" s="169"/>
      <c r="O84" s="103"/>
    </row>
    <row r="85" spans="2:15" ht="16.5">
      <c r="B85" s="99" t="s">
        <v>1497</v>
      </c>
      <c r="C85" s="94" t="s">
        <v>1478</v>
      </c>
      <c r="D85" s="124"/>
      <c r="E85" s="124"/>
      <c r="F85" s="124"/>
      <c r="G85" s="124"/>
      <c r="H85" s="125"/>
      <c r="I85" s="124"/>
      <c r="J85" s="124"/>
      <c r="K85" s="124"/>
      <c r="L85" s="124"/>
      <c r="M85" s="125"/>
      <c r="N85" s="171">
        <v>373</v>
      </c>
      <c r="O85" s="102"/>
    </row>
    <row r="86" spans="2:15" ht="16.5">
      <c r="B86" s="96" t="s">
        <v>1497</v>
      </c>
      <c r="C86" s="97" t="s">
        <v>1479</v>
      </c>
      <c r="D86" s="123"/>
      <c r="E86" s="123"/>
      <c r="F86" s="123"/>
      <c r="G86" s="123"/>
      <c r="H86" s="126"/>
      <c r="I86" s="123"/>
      <c r="J86" s="123"/>
      <c r="K86" s="123"/>
      <c r="L86" s="123"/>
      <c r="M86" s="126"/>
      <c r="N86" s="172"/>
      <c r="O86" s="103"/>
    </row>
    <row r="87" spans="2:15" ht="16.5">
      <c r="B87" s="99" t="s">
        <v>1497</v>
      </c>
      <c r="C87" s="100" t="s">
        <v>1480</v>
      </c>
      <c r="D87" s="124"/>
      <c r="E87" s="124"/>
      <c r="F87" s="124"/>
      <c r="G87" s="124"/>
      <c r="H87" s="125"/>
      <c r="I87" s="124"/>
      <c r="J87" s="124"/>
      <c r="K87" s="124"/>
      <c r="L87" s="124"/>
      <c r="M87" s="125"/>
      <c r="N87" s="172"/>
      <c r="O87" s="102"/>
    </row>
    <row r="88" spans="2:15" ht="16.5">
      <c r="B88" s="96" t="s">
        <v>1497</v>
      </c>
      <c r="C88" s="97" t="s">
        <v>1481</v>
      </c>
      <c r="D88" s="123"/>
      <c r="E88" s="123"/>
      <c r="F88" s="123"/>
      <c r="G88" s="123"/>
      <c r="H88" s="126"/>
      <c r="I88" s="123"/>
      <c r="J88" s="123"/>
      <c r="K88" s="123"/>
      <c r="L88" s="123"/>
      <c r="M88" s="126"/>
      <c r="N88" s="173"/>
      <c r="O88" s="103"/>
    </row>
    <row r="89" spans="2:15" ht="27">
      <c r="B89" s="99" t="s">
        <v>1252</v>
      </c>
      <c r="C89" s="94" t="s">
        <v>1478</v>
      </c>
      <c r="D89" s="124"/>
      <c r="E89" s="124"/>
      <c r="F89" s="124"/>
      <c r="G89" s="124"/>
      <c r="H89" s="125"/>
      <c r="I89" s="124"/>
      <c r="J89" s="124"/>
      <c r="K89" s="124"/>
      <c r="L89" s="124"/>
      <c r="M89" s="125"/>
      <c r="N89" s="167">
        <v>21231</v>
      </c>
      <c r="O89" s="102"/>
    </row>
    <row r="90" spans="2:15" ht="27">
      <c r="B90" s="96" t="s">
        <v>1252</v>
      </c>
      <c r="C90" s="97" t="s">
        <v>1479</v>
      </c>
      <c r="D90" s="123"/>
      <c r="E90" s="123"/>
      <c r="F90" s="123"/>
      <c r="G90" s="123"/>
      <c r="H90" s="126"/>
      <c r="I90" s="123"/>
      <c r="J90" s="123"/>
      <c r="K90" s="123"/>
      <c r="L90" s="123"/>
      <c r="M90" s="126"/>
      <c r="N90" s="168"/>
      <c r="O90" s="103"/>
    </row>
    <row r="91" spans="2:15" ht="27">
      <c r="B91" s="99" t="s">
        <v>1252</v>
      </c>
      <c r="C91" s="100" t="s">
        <v>1480</v>
      </c>
      <c r="D91" s="124"/>
      <c r="E91" s="124"/>
      <c r="F91" s="124"/>
      <c r="G91" s="124"/>
      <c r="H91" s="125"/>
      <c r="I91" s="124"/>
      <c r="J91" s="124"/>
      <c r="K91" s="124"/>
      <c r="L91" s="124"/>
      <c r="M91" s="125"/>
      <c r="N91" s="168"/>
      <c r="O91" s="102"/>
    </row>
    <row r="92" spans="2:15" ht="27">
      <c r="B92" s="96" t="s">
        <v>1252</v>
      </c>
      <c r="C92" s="97" t="s">
        <v>1481</v>
      </c>
      <c r="D92" s="123"/>
      <c r="E92" s="123"/>
      <c r="F92" s="123"/>
      <c r="G92" s="123"/>
      <c r="H92" s="126"/>
      <c r="I92" s="123"/>
      <c r="J92" s="123"/>
      <c r="K92" s="123"/>
      <c r="L92" s="123"/>
      <c r="M92" s="126"/>
      <c r="N92" s="169"/>
      <c r="O92" s="103"/>
    </row>
    <row r="93" spans="2:15" ht="16.5">
      <c r="B93" s="99" t="s">
        <v>1258</v>
      </c>
      <c r="C93" s="94" t="s">
        <v>1478</v>
      </c>
      <c r="D93" s="124"/>
      <c r="E93" s="124"/>
      <c r="F93" s="124"/>
      <c r="G93" s="124"/>
      <c r="H93" s="125"/>
      <c r="I93" s="124"/>
      <c r="J93" s="124"/>
      <c r="K93" s="124"/>
      <c r="L93" s="124"/>
      <c r="M93" s="125"/>
      <c r="N93" s="125">
        <v>61</v>
      </c>
      <c r="O93" s="102"/>
    </row>
    <row r="94" spans="2:15" ht="16.5">
      <c r="B94" s="96" t="s">
        <v>1258</v>
      </c>
      <c r="C94" s="97" t="s">
        <v>1479</v>
      </c>
      <c r="D94" s="123"/>
      <c r="E94" s="123"/>
      <c r="F94" s="123"/>
      <c r="G94" s="123"/>
      <c r="H94" s="126"/>
      <c r="I94" s="123"/>
      <c r="J94" s="123"/>
      <c r="K94" s="123"/>
      <c r="L94" s="123"/>
      <c r="M94" s="126"/>
      <c r="N94" s="126">
        <f>1457-61</f>
        <v>1396</v>
      </c>
      <c r="O94" s="103"/>
    </row>
    <row r="95" spans="2:15" ht="16.5">
      <c r="B95" s="99" t="s">
        <v>1258</v>
      </c>
      <c r="C95" s="100" t="s">
        <v>1480</v>
      </c>
      <c r="D95" s="124"/>
      <c r="E95" s="124"/>
      <c r="F95" s="124"/>
      <c r="G95" s="124"/>
      <c r="H95" s="125"/>
      <c r="I95" s="124"/>
      <c r="J95" s="124"/>
      <c r="K95" s="124"/>
      <c r="L95" s="124"/>
      <c r="M95" s="125"/>
      <c r="N95" s="125">
        <v>2521</v>
      </c>
      <c r="O95" s="102"/>
    </row>
    <row r="96" spans="2:15" ht="16.5">
      <c r="B96" s="96" t="s">
        <v>1258</v>
      </c>
      <c r="C96" s="97" t="s">
        <v>1481</v>
      </c>
      <c r="D96" s="123"/>
      <c r="E96" s="123"/>
      <c r="F96" s="123"/>
      <c r="G96" s="123"/>
      <c r="H96" s="126"/>
      <c r="I96" s="123"/>
      <c r="J96" s="123"/>
      <c r="K96" s="123"/>
      <c r="L96" s="123"/>
      <c r="M96" s="126"/>
      <c r="N96" s="126">
        <v>2284</v>
      </c>
      <c r="O96" s="103"/>
    </row>
    <row r="97" spans="2:15" ht="16.5">
      <c r="B97" s="99" t="s">
        <v>1253</v>
      </c>
      <c r="C97" s="94" t="s">
        <v>1478</v>
      </c>
      <c r="D97" s="124"/>
      <c r="E97" s="124"/>
      <c r="F97" s="124"/>
      <c r="G97" s="124"/>
      <c r="H97" s="125"/>
      <c r="I97" s="124"/>
      <c r="J97" s="124"/>
      <c r="K97" s="124"/>
      <c r="L97" s="124"/>
      <c r="M97" s="125"/>
      <c r="N97" s="167">
        <v>4849</v>
      </c>
      <c r="O97" s="102"/>
    </row>
    <row r="98" spans="2:15" ht="16.5">
      <c r="B98" s="96" t="s">
        <v>1253</v>
      </c>
      <c r="C98" s="97" t="s">
        <v>1479</v>
      </c>
      <c r="D98" s="123"/>
      <c r="E98" s="123"/>
      <c r="F98" s="123"/>
      <c r="G98" s="123"/>
      <c r="H98" s="126"/>
      <c r="I98" s="123"/>
      <c r="J98" s="123"/>
      <c r="K98" s="123"/>
      <c r="L98" s="123"/>
      <c r="M98" s="126"/>
      <c r="N98" s="168"/>
      <c r="O98" s="103"/>
    </row>
    <row r="99" spans="2:15" ht="16.5">
      <c r="B99" s="99" t="s">
        <v>1253</v>
      </c>
      <c r="C99" s="100" t="s">
        <v>1480</v>
      </c>
      <c r="D99" s="124"/>
      <c r="E99" s="124"/>
      <c r="F99" s="124"/>
      <c r="G99" s="124"/>
      <c r="H99" s="125"/>
      <c r="I99" s="124"/>
      <c r="J99" s="124"/>
      <c r="K99" s="124"/>
      <c r="L99" s="124"/>
      <c r="M99" s="125"/>
      <c r="N99" s="168"/>
      <c r="O99" s="102"/>
    </row>
    <row r="100" spans="2:15" ht="16.5">
      <c r="B100" s="96" t="s">
        <v>1253</v>
      </c>
      <c r="C100" s="97" t="s">
        <v>1481</v>
      </c>
      <c r="D100" s="123"/>
      <c r="E100" s="123"/>
      <c r="F100" s="123"/>
      <c r="G100" s="123"/>
      <c r="H100" s="126"/>
      <c r="I100" s="123"/>
      <c r="J100" s="123"/>
      <c r="K100" s="123"/>
      <c r="L100" s="123"/>
      <c r="M100" s="126"/>
      <c r="N100" s="169"/>
      <c r="O100" s="103"/>
    </row>
    <row r="101" spans="2:15" ht="16.5">
      <c r="B101" s="99" t="s">
        <v>1246</v>
      </c>
      <c r="C101" s="94" t="s">
        <v>1478</v>
      </c>
      <c r="D101" s="124"/>
      <c r="E101" s="124"/>
      <c r="F101" s="124"/>
      <c r="G101" s="124"/>
      <c r="H101" s="125"/>
      <c r="I101" s="124"/>
      <c r="J101" s="124"/>
      <c r="K101" s="124"/>
      <c r="L101" s="124"/>
      <c r="M101" s="125"/>
      <c r="N101" s="171">
        <v>3099</v>
      </c>
      <c r="O101" s="102"/>
    </row>
    <row r="102" spans="2:15" ht="16.5">
      <c r="B102" s="96" t="s">
        <v>1246</v>
      </c>
      <c r="C102" s="97" t="s">
        <v>1479</v>
      </c>
      <c r="D102" s="123"/>
      <c r="E102" s="123"/>
      <c r="F102" s="123"/>
      <c r="G102" s="123"/>
      <c r="H102" s="126"/>
      <c r="I102" s="123"/>
      <c r="J102" s="123"/>
      <c r="K102" s="123"/>
      <c r="L102" s="123"/>
      <c r="M102" s="126"/>
      <c r="N102" s="172"/>
      <c r="O102" s="103"/>
    </row>
    <row r="103" spans="2:15" ht="16.5">
      <c r="B103" s="99" t="s">
        <v>1246</v>
      </c>
      <c r="C103" s="100" t="s">
        <v>1480</v>
      </c>
      <c r="D103" s="124"/>
      <c r="E103" s="124"/>
      <c r="F103" s="124"/>
      <c r="G103" s="124"/>
      <c r="H103" s="125"/>
      <c r="I103" s="124"/>
      <c r="J103" s="124"/>
      <c r="K103" s="124"/>
      <c r="L103" s="124"/>
      <c r="M103" s="125"/>
      <c r="N103" s="172"/>
      <c r="O103" s="102"/>
    </row>
    <row r="104" spans="2:15" ht="16.5">
      <c r="B104" s="96" t="s">
        <v>1246</v>
      </c>
      <c r="C104" s="97" t="s">
        <v>1481</v>
      </c>
      <c r="D104" s="123"/>
      <c r="E104" s="123"/>
      <c r="F104" s="123"/>
      <c r="G104" s="123"/>
      <c r="H104" s="126"/>
      <c r="I104" s="123"/>
      <c r="J104" s="123"/>
      <c r="K104" s="123"/>
      <c r="L104" s="123"/>
      <c r="M104" s="126"/>
      <c r="N104" s="173"/>
      <c r="O104" s="103"/>
    </row>
    <row r="105" spans="2:15" ht="16.5">
      <c r="B105" s="99" t="s">
        <v>1223</v>
      </c>
      <c r="C105" s="94" t="s">
        <v>1478</v>
      </c>
      <c r="D105" s="124"/>
      <c r="E105" s="124"/>
      <c r="F105" s="124"/>
      <c r="G105" s="124"/>
      <c r="H105" s="125"/>
      <c r="I105" s="124"/>
      <c r="J105" s="124"/>
      <c r="K105" s="124"/>
      <c r="L105" s="124"/>
      <c r="M105" s="125"/>
      <c r="N105" s="125">
        <v>38</v>
      </c>
      <c r="O105" s="102"/>
    </row>
    <row r="106" spans="2:15" ht="16.5">
      <c r="B106" s="96" t="s">
        <v>1223</v>
      </c>
      <c r="C106" s="97" t="s">
        <v>1479</v>
      </c>
      <c r="D106" s="123"/>
      <c r="E106" s="123"/>
      <c r="F106" s="123"/>
      <c r="G106" s="123"/>
      <c r="H106" s="126"/>
      <c r="I106" s="123"/>
      <c r="J106" s="123"/>
      <c r="K106" s="123"/>
      <c r="L106" s="123"/>
      <c r="M106" s="126"/>
      <c r="N106" s="126">
        <v>747</v>
      </c>
      <c r="O106" s="103"/>
    </row>
    <row r="107" spans="2:15" ht="16.5">
      <c r="B107" s="99" t="s">
        <v>1223</v>
      </c>
      <c r="C107" s="100" t="s">
        <v>1480</v>
      </c>
      <c r="D107" s="124"/>
      <c r="E107" s="124"/>
      <c r="F107" s="124"/>
      <c r="G107" s="124"/>
      <c r="H107" s="125"/>
      <c r="I107" s="124"/>
      <c r="J107" s="124"/>
      <c r="K107" s="124"/>
      <c r="L107" s="124"/>
      <c r="M107" s="125"/>
      <c r="N107" s="125">
        <v>4480</v>
      </c>
      <c r="O107" s="102"/>
    </row>
    <row r="108" spans="2:15" ht="16.5">
      <c r="B108" s="96" t="s">
        <v>1223</v>
      </c>
      <c r="C108" s="97" t="s">
        <v>1481</v>
      </c>
      <c r="D108" s="123"/>
      <c r="E108" s="123"/>
      <c r="F108" s="123"/>
      <c r="G108" s="123"/>
      <c r="H108" s="126"/>
      <c r="I108" s="123"/>
      <c r="J108" s="123"/>
      <c r="K108" s="123"/>
      <c r="L108" s="123"/>
      <c r="M108" s="126"/>
      <c r="N108" s="126">
        <v>2044</v>
      </c>
      <c r="O108" s="103"/>
    </row>
    <row r="109" spans="2:15" ht="16.5">
      <c r="B109" s="99" t="s">
        <v>1255</v>
      </c>
      <c r="C109" s="94" t="s">
        <v>1478</v>
      </c>
      <c r="D109" s="124"/>
      <c r="E109" s="124"/>
      <c r="F109" s="124"/>
      <c r="G109" s="124"/>
      <c r="H109" s="125"/>
      <c r="I109" s="124"/>
      <c r="J109" s="124"/>
      <c r="K109" s="124"/>
      <c r="L109" s="124"/>
      <c r="M109" s="125"/>
      <c r="N109" s="167">
        <v>8142</v>
      </c>
      <c r="O109" s="102"/>
    </row>
    <row r="110" spans="2:15" ht="16.5">
      <c r="B110" s="96" t="s">
        <v>1255</v>
      </c>
      <c r="C110" s="97" t="s">
        <v>1479</v>
      </c>
      <c r="D110" s="123"/>
      <c r="E110" s="123"/>
      <c r="F110" s="123"/>
      <c r="G110" s="123"/>
      <c r="H110" s="126"/>
      <c r="I110" s="123"/>
      <c r="J110" s="123"/>
      <c r="K110" s="123"/>
      <c r="L110" s="123"/>
      <c r="M110" s="126"/>
      <c r="N110" s="168"/>
      <c r="O110" s="103"/>
    </row>
    <row r="111" spans="2:15" ht="16.5">
      <c r="B111" s="99" t="s">
        <v>1255</v>
      </c>
      <c r="C111" s="100" t="s">
        <v>1480</v>
      </c>
      <c r="D111" s="124"/>
      <c r="E111" s="124"/>
      <c r="F111" s="124"/>
      <c r="G111" s="124"/>
      <c r="H111" s="125"/>
      <c r="I111" s="124"/>
      <c r="J111" s="124"/>
      <c r="K111" s="124"/>
      <c r="L111" s="124"/>
      <c r="M111" s="125"/>
      <c r="N111" s="168"/>
      <c r="O111" s="102"/>
    </row>
    <row r="112" spans="2:15" ht="16.5">
      <c r="B112" s="96" t="s">
        <v>1255</v>
      </c>
      <c r="C112" s="97" t="s">
        <v>1481</v>
      </c>
      <c r="D112" s="123"/>
      <c r="E112" s="123"/>
      <c r="F112" s="123"/>
      <c r="G112" s="123"/>
      <c r="H112" s="126"/>
      <c r="I112" s="123"/>
      <c r="J112" s="123"/>
      <c r="K112" s="123"/>
      <c r="L112" s="123"/>
      <c r="M112" s="126"/>
      <c r="N112" s="169"/>
      <c r="O112" s="103"/>
    </row>
    <row r="113" spans="2:15" ht="16.5">
      <c r="B113" s="99" t="s">
        <v>1256</v>
      </c>
      <c r="C113" s="94" t="s">
        <v>1478</v>
      </c>
      <c r="D113" s="124"/>
      <c r="E113" s="124"/>
      <c r="F113" s="124"/>
      <c r="G113" s="124"/>
      <c r="H113" s="125"/>
      <c r="I113" s="124"/>
      <c r="J113" s="124"/>
      <c r="K113" s="124"/>
      <c r="L113" s="124"/>
      <c r="M113" s="125"/>
      <c r="N113" s="171">
        <v>6893</v>
      </c>
      <c r="O113" s="102"/>
    </row>
    <row r="114" spans="2:15" ht="16.5">
      <c r="B114" s="96" t="s">
        <v>1256</v>
      </c>
      <c r="C114" s="97" t="s">
        <v>1479</v>
      </c>
      <c r="D114" s="123"/>
      <c r="E114" s="123"/>
      <c r="F114" s="123"/>
      <c r="G114" s="123"/>
      <c r="H114" s="126"/>
      <c r="I114" s="123"/>
      <c r="J114" s="123"/>
      <c r="K114" s="123"/>
      <c r="L114" s="123"/>
      <c r="M114" s="126"/>
      <c r="N114" s="172"/>
      <c r="O114" s="103"/>
    </row>
    <row r="115" spans="2:15" ht="16.5">
      <c r="B115" s="99" t="s">
        <v>1256</v>
      </c>
      <c r="C115" s="100" t="s">
        <v>1480</v>
      </c>
      <c r="D115" s="124"/>
      <c r="E115" s="124"/>
      <c r="F115" s="124"/>
      <c r="G115" s="124"/>
      <c r="H115" s="125"/>
      <c r="I115" s="124"/>
      <c r="J115" s="124"/>
      <c r="K115" s="124"/>
      <c r="L115" s="124"/>
      <c r="M115" s="125"/>
      <c r="N115" s="172"/>
      <c r="O115" s="102"/>
    </row>
    <row r="116" spans="2:15" ht="16.5">
      <c r="B116" s="96" t="s">
        <v>1256</v>
      </c>
      <c r="C116" s="97" t="s">
        <v>1481</v>
      </c>
      <c r="D116" s="123"/>
      <c r="E116" s="123"/>
      <c r="F116" s="123"/>
      <c r="G116" s="123"/>
      <c r="H116" s="126"/>
      <c r="I116" s="123"/>
      <c r="J116" s="123"/>
      <c r="K116" s="123"/>
      <c r="L116" s="123"/>
      <c r="M116" s="126"/>
      <c r="N116" s="173"/>
      <c r="O116" s="103"/>
    </row>
    <row r="117" spans="2:15" ht="16.5">
      <c r="B117" s="99" t="s">
        <v>1498</v>
      </c>
      <c r="C117" s="94" t="s">
        <v>1478</v>
      </c>
      <c r="D117" s="124"/>
      <c r="E117" s="124"/>
      <c r="F117" s="124"/>
      <c r="G117" s="124"/>
      <c r="H117" s="125"/>
      <c r="I117" s="124"/>
      <c r="J117" s="124"/>
      <c r="K117" s="124"/>
      <c r="L117" s="124"/>
      <c r="M117" s="125"/>
      <c r="N117" s="167">
        <v>408</v>
      </c>
      <c r="O117" s="102"/>
    </row>
    <row r="118" spans="2:15" ht="16.5">
      <c r="B118" s="96" t="s">
        <v>1498</v>
      </c>
      <c r="C118" s="97" t="s">
        <v>1479</v>
      </c>
      <c r="D118" s="123"/>
      <c r="E118" s="123"/>
      <c r="F118" s="123"/>
      <c r="G118" s="123"/>
      <c r="H118" s="126"/>
      <c r="I118" s="123"/>
      <c r="J118" s="123"/>
      <c r="K118" s="123"/>
      <c r="L118" s="123"/>
      <c r="M118" s="126"/>
      <c r="N118" s="168"/>
      <c r="O118" s="103"/>
    </row>
    <row r="119" spans="2:15" ht="16.5">
      <c r="B119" s="99" t="s">
        <v>1498</v>
      </c>
      <c r="C119" s="100" t="s">
        <v>1480</v>
      </c>
      <c r="D119" s="124"/>
      <c r="E119" s="124"/>
      <c r="F119" s="124"/>
      <c r="G119" s="124"/>
      <c r="H119" s="125"/>
      <c r="I119" s="124"/>
      <c r="J119" s="124"/>
      <c r="K119" s="124"/>
      <c r="L119" s="124"/>
      <c r="M119" s="125"/>
      <c r="N119" s="168"/>
      <c r="O119" s="102"/>
    </row>
    <row r="120" spans="2:15" ht="16.5">
      <c r="B120" s="96" t="s">
        <v>1498</v>
      </c>
      <c r="C120" s="97" t="s">
        <v>1481</v>
      </c>
      <c r="D120" s="123"/>
      <c r="E120" s="123"/>
      <c r="F120" s="123"/>
      <c r="G120" s="123"/>
      <c r="H120" s="126"/>
      <c r="I120" s="123"/>
      <c r="J120" s="123"/>
      <c r="K120" s="123"/>
      <c r="L120" s="123"/>
      <c r="M120" s="126"/>
      <c r="N120" s="169"/>
      <c r="O120" s="103"/>
    </row>
    <row r="121" spans="2:15" ht="16.5">
      <c r="B121" s="99" t="s">
        <v>1257</v>
      </c>
      <c r="C121" s="94" t="s">
        <v>1478</v>
      </c>
      <c r="D121" s="124"/>
      <c r="E121" s="124"/>
      <c r="F121" s="124"/>
      <c r="G121" s="124"/>
      <c r="H121" s="125"/>
      <c r="I121" s="124"/>
      <c r="J121" s="124"/>
      <c r="K121" s="124"/>
      <c r="L121" s="124"/>
      <c r="M121" s="125"/>
      <c r="N121" s="171">
        <v>11566</v>
      </c>
      <c r="O121" s="102"/>
    </row>
    <row r="122" spans="2:15" ht="16.5">
      <c r="B122" s="96" t="s">
        <v>1257</v>
      </c>
      <c r="C122" s="97" t="s">
        <v>1479</v>
      </c>
      <c r="D122" s="123"/>
      <c r="E122" s="123"/>
      <c r="F122" s="123"/>
      <c r="G122" s="123"/>
      <c r="H122" s="126"/>
      <c r="I122" s="123"/>
      <c r="J122" s="123"/>
      <c r="K122" s="123"/>
      <c r="L122" s="123"/>
      <c r="M122" s="126"/>
      <c r="N122" s="172"/>
      <c r="O122" s="103"/>
    </row>
    <row r="123" spans="2:15" ht="16.5">
      <c r="B123" s="99" t="s">
        <v>1257</v>
      </c>
      <c r="C123" s="100" t="s">
        <v>1480</v>
      </c>
      <c r="D123" s="124"/>
      <c r="E123" s="124"/>
      <c r="F123" s="124"/>
      <c r="G123" s="124"/>
      <c r="H123" s="125"/>
      <c r="I123" s="124"/>
      <c r="J123" s="124"/>
      <c r="K123" s="124"/>
      <c r="L123" s="124"/>
      <c r="M123" s="125"/>
      <c r="N123" s="172"/>
      <c r="O123" s="102"/>
    </row>
    <row r="124" spans="2:15" ht="16.5">
      <c r="B124" s="96" t="s">
        <v>1257</v>
      </c>
      <c r="C124" s="97" t="s">
        <v>1481</v>
      </c>
      <c r="D124" s="123"/>
      <c r="E124" s="123"/>
      <c r="F124" s="123"/>
      <c r="G124" s="123"/>
      <c r="H124" s="126"/>
      <c r="I124" s="123"/>
      <c r="J124" s="123"/>
      <c r="K124" s="123"/>
      <c r="L124" s="123"/>
      <c r="M124" s="126"/>
      <c r="N124" s="173"/>
      <c r="O124" s="103"/>
    </row>
    <row r="125" spans="2:15" ht="16.5">
      <c r="B125" s="99" t="s">
        <v>1212</v>
      </c>
      <c r="C125" s="94" t="s">
        <v>1478</v>
      </c>
      <c r="D125" s="124"/>
      <c r="E125" s="124"/>
      <c r="F125" s="124"/>
      <c r="G125" s="124"/>
      <c r="H125" s="125"/>
      <c r="I125" s="124"/>
      <c r="J125" s="124"/>
      <c r="K125" s="124"/>
      <c r="L125" s="124"/>
      <c r="M125" s="125"/>
      <c r="N125" s="167">
        <v>3346</v>
      </c>
      <c r="O125" s="102"/>
    </row>
    <row r="126" spans="2:15" ht="16.5">
      <c r="B126" s="96" t="s">
        <v>1212</v>
      </c>
      <c r="C126" s="97" t="s">
        <v>1479</v>
      </c>
      <c r="D126" s="123"/>
      <c r="E126" s="123"/>
      <c r="F126" s="123"/>
      <c r="G126" s="123"/>
      <c r="H126" s="126"/>
      <c r="I126" s="123"/>
      <c r="J126" s="123"/>
      <c r="K126" s="123"/>
      <c r="L126" s="123"/>
      <c r="M126" s="126"/>
      <c r="N126" s="168"/>
      <c r="O126" s="103"/>
    </row>
    <row r="127" spans="2:15" ht="16.5">
      <c r="B127" s="99" t="s">
        <v>1212</v>
      </c>
      <c r="C127" s="100" t="s">
        <v>1480</v>
      </c>
      <c r="D127" s="124"/>
      <c r="E127" s="124"/>
      <c r="F127" s="124"/>
      <c r="G127" s="124"/>
      <c r="H127" s="125"/>
      <c r="I127" s="124"/>
      <c r="J127" s="124"/>
      <c r="K127" s="124"/>
      <c r="L127" s="124"/>
      <c r="M127" s="125"/>
      <c r="N127" s="168"/>
      <c r="O127" s="102"/>
    </row>
    <row r="128" spans="2:15" ht="16.5">
      <c r="B128" s="96" t="s">
        <v>1212</v>
      </c>
      <c r="C128" s="97" t="s">
        <v>1481</v>
      </c>
      <c r="D128" s="123"/>
      <c r="E128" s="123"/>
      <c r="F128" s="123"/>
      <c r="G128" s="123"/>
      <c r="H128" s="126"/>
      <c r="I128" s="123"/>
      <c r="J128" s="123"/>
      <c r="K128" s="123"/>
      <c r="L128" s="123"/>
      <c r="M128" s="126"/>
      <c r="N128" s="169"/>
      <c r="O128" s="103"/>
    </row>
    <row r="129" spans="2:15" ht="16.5">
      <c r="B129" s="99" t="s">
        <v>1499</v>
      </c>
      <c r="C129" s="94" t="s">
        <v>1478</v>
      </c>
      <c r="D129" s="124"/>
      <c r="E129" s="124"/>
      <c r="F129" s="124"/>
      <c r="G129" s="124"/>
      <c r="H129" s="125"/>
      <c r="I129" s="124"/>
      <c r="J129" s="124"/>
      <c r="K129" s="124"/>
      <c r="L129" s="124"/>
      <c r="M129" s="125"/>
      <c r="N129" s="171">
        <v>3112</v>
      </c>
      <c r="O129" s="102"/>
    </row>
    <row r="130" spans="2:15" ht="16.5">
      <c r="B130" s="96" t="s">
        <v>1499</v>
      </c>
      <c r="C130" s="97" t="s">
        <v>1479</v>
      </c>
      <c r="D130" s="123"/>
      <c r="E130" s="123"/>
      <c r="F130" s="123"/>
      <c r="G130" s="123"/>
      <c r="H130" s="126"/>
      <c r="I130" s="123"/>
      <c r="J130" s="123"/>
      <c r="K130" s="123"/>
      <c r="L130" s="123"/>
      <c r="M130" s="126"/>
      <c r="N130" s="172"/>
      <c r="O130" s="103"/>
    </row>
    <row r="131" spans="2:15" ht="16.5">
      <c r="B131" s="99" t="s">
        <v>1499</v>
      </c>
      <c r="C131" s="100" t="s">
        <v>1480</v>
      </c>
      <c r="D131" s="124"/>
      <c r="E131" s="124"/>
      <c r="F131" s="124"/>
      <c r="G131" s="124"/>
      <c r="H131" s="125"/>
      <c r="I131" s="124"/>
      <c r="J131" s="124"/>
      <c r="K131" s="124"/>
      <c r="L131" s="124"/>
      <c r="M131" s="125"/>
      <c r="N131" s="172"/>
      <c r="O131" s="102"/>
    </row>
    <row r="132" spans="2:15" ht="17.25" thickBot="1">
      <c r="B132" s="96" t="s">
        <v>1499</v>
      </c>
      <c r="C132" s="97" t="s">
        <v>1481</v>
      </c>
      <c r="D132" s="123"/>
      <c r="E132" s="123"/>
      <c r="F132" s="123"/>
      <c r="G132" s="123"/>
      <c r="H132" s="126"/>
      <c r="I132" s="123"/>
      <c r="J132" s="123"/>
      <c r="K132" s="123"/>
      <c r="L132" s="123"/>
      <c r="M132" s="126"/>
      <c r="N132" s="173"/>
      <c r="O132" s="103"/>
    </row>
    <row r="133" spans="2:15" s="132" customFormat="1" ht="18" thickBot="1" thickTop="1">
      <c r="B133" s="157" t="s">
        <v>1206</v>
      </c>
      <c r="C133" s="157"/>
      <c r="D133" s="121"/>
      <c r="E133" s="121"/>
      <c r="F133" s="121"/>
      <c r="G133" s="121"/>
      <c r="H133" s="121"/>
      <c r="I133" s="121"/>
      <c r="J133" s="121"/>
      <c r="K133" s="121"/>
      <c r="L133" s="121"/>
      <c r="M133" s="121"/>
      <c r="N133" s="121">
        <f>+N6+N64</f>
        <v>103254</v>
      </c>
      <c r="O133" s="92"/>
    </row>
    <row r="134" ht="17.25" thickTop="1"/>
  </sheetData>
  <sheetProtection/>
  <mergeCells count="33">
    <mergeCell ref="N129:N132"/>
    <mergeCell ref="B133:C133"/>
    <mergeCell ref="N101:N104"/>
    <mergeCell ref="N109:N112"/>
    <mergeCell ref="N113:N116"/>
    <mergeCell ref="N117:N120"/>
    <mergeCell ref="N121:N124"/>
    <mergeCell ref="N125:N128"/>
    <mergeCell ref="N97:N100"/>
    <mergeCell ref="H7:H10"/>
    <mergeCell ref="M7:M10"/>
    <mergeCell ref="N7:N10"/>
    <mergeCell ref="B64:C64"/>
    <mergeCell ref="N65:N68"/>
    <mergeCell ref="N69:N72"/>
    <mergeCell ref="N73:N76"/>
    <mergeCell ref="N77:N80"/>
    <mergeCell ref="N81:N84"/>
    <mergeCell ref="N85:N88"/>
    <mergeCell ref="N89:N92"/>
    <mergeCell ref="O3:O5"/>
    <mergeCell ref="D4:E4"/>
    <mergeCell ref="F4:G4"/>
    <mergeCell ref="I4:J4"/>
    <mergeCell ref="K4:L4"/>
    <mergeCell ref="M3:M5"/>
    <mergeCell ref="N3:N5"/>
    <mergeCell ref="B6:C6"/>
    <mergeCell ref="C3:C5"/>
    <mergeCell ref="D3:G3"/>
    <mergeCell ref="H3:H5"/>
    <mergeCell ref="I3:L3"/>
    <mergeCell ref="B3:B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C00000"/>
  </sheetPr>
  <dimension ref="A1:G145"/>
  <sheetViews>
    <sheetView showGridLines="0" zoomScalePageLayoutView="0" workbookViewId="0" topLeftCell="A1">
      <selection activeCell="A1" sqref="A1"/>
    </sheetView>
  </sheetViews>
  <sheetFormatPr defaultColWidth="9.140625" defaultRowHeight="15" outlineLevelRow="1"/>
  <cols>
    <col min="2" max="2" width="3.421875" style="0" customWidth="1"/>
    <col min="3" max="3" width="74.7109375" style="0" bestFit="1" customWidth="1"/>
    <col min="4" max="4" width="15.421875" style="0" bestFit="1" customWidth="1"/>
    <col min="5" max="5" width="8.7109375" style="0" customWidth="1"/>
    <col min="6" max="8" width="8.7109375" style="0" bestFit="1" customWidth="1"/>
  </cols>
  <sheetData>
    <row r="1" ht="15">
      <c r="A1" s="31" t="s">
        <v>1572</v>
      </c>
    </row>
    <row r="3" ht="15">
      <c r="A3" s="119" t="s">
        <v>1573</v>
      </c>
    </row>
    <row r="5" spans="2:7" ht="27" hidden="1" outlineLevel="1">
      <c r="B5" s="45" t="s">
        <v>1</v>
      </c>
      <c r="C5" s="46" t="s">
        <v>1574</v>
      </c>
      <c r="D5" s="46" t="s">
        <v>1575</v>
      </c>
      <c r="E5" s="118" t="s">
        <v>1502</v>
      </c>
      <c r="F5" s="118" t="s">
        <v>1576</v>
      </c>
      <c r="G5" s="118" t="s">
        <v>1503</v>
      </c>
    </row>
    <row r="6" spans="2:7" ht="15" hidden="1" outlineLevel="1">
      <c r="B6" s="113">
        <v>1</v>
      </c>
      <c r="C6" s="58" t="s">
        <v>1577</v>
      </c>
      <c r="D6" s="58" t="s">
        <v>1578</v>
      </c>
      <c r="E6" s="114">
        <v>45193</v>
      </c>
      <c r="F6" s="114">
        <v>45229</v>
      </c>
      <c r="G6" s="114">
        <v>45180</v>
      </c>
    </row>
    <row r="7" spans="2:7" ht="15" hidden="1" outlineLevel="1">
      <c r="B7" s="115">
        <v>2</v>
      </c>
      <c r="C7" s="54" t="s">
        <v>1579</v>
      </c>
      <c r="D7" s="54" t="s">
        <v>1580</v>
      </c>
      <c r="E7" s="116">
        <v>45193</v>
      </c>
      <c r="F7" s="116">
        <v>45194</v>
      </c>
      <c r="G7" s="116">
        <v>45194</v>
      </c>
    </row>
    <row r="8" spans="2:7" ht="15" hidden="1" outlineLevel="1">
      <c r="B8" s="113">
        <v>3</v>
      </c>
      <c r="C8" s="58" t="s">
        <v>1581</v>
      </c>
      <c r="D8" s="58" t="s">
        <v>1580</v>
      </c>
      <c r="E8" s="114">
        <v>45193</v>
      </c>
      <c r="F8" s="114">
        <v>45229</v>
      </c>
      <c r="G8" s="114">
        <v>45242</v>
      </c>
    </row>
    <row r="9" spans="2:7" ht="15" hidden="1" outlineLevel="1">
      <c r="B9" s="115">
        <v>4</v>
      </c>
      <c r="C9" s="54" t="s">
        <v>1582</v>
      </c>
      <c r="D9" s="54" t="s">
        <v>1583</v>
      </c>
      <c r="E9" s="116">
        <v>45193</v>
      </c>
      <c r="F9" s="116">
        <v>45236</v>
      </c>
      <c r="G9" s="116">
        <v>45244</v>
      </c>
    </row>
    <row r="10" spans="2:7" ht="15" hidden="1" outlineLevel="1">
      <c r="B10" s="113">
        <v>5</v>
      </c>
      <c r="C10" s="58" t="s">
        <v>1584</v>
      </c>
      <c r="D10" s="58" t="s">
        <v>1583</v>
      </c>
      <c r="E10" s="114">
        <v>45193</v>
      </c>
      <c r="F10" s="114">
        <v>45228</v>
      </c>
      <c r="G10" s="114">
        <v>45263</v>
      </c>
    </row>
    <row r="11" spans="2:7" ht="15" hidden="1" outlineLevel="1">
      <c r="B11" s="115">
        <v>6</v>
      </c>
      <c r="C11" s="54" t="s">
        <v>1585</v>
      </c>
      <c r="D11" s="54" t="s">
        <v>1583</v>
      </c>
      <c r="E11" s="116">
        <v>45193</v>
      </c>
      <c r="F11" s="116">
        <v>45267</v>
      </c>
      <c r="G11" s="116">
        <v>45267</v>
      </c>
    </row>
    <row r="12" spans="2:7" ht="15" hidden="1" outlineLevel="1">
      <c r="B12" s="113">
        <v>7</v>
      </c>
      <c r="C12" s="58" t="s">
        <v>1586</v>
      </c>
      <c r="D12" s="58" t="s">
        <v>1580</v>
      </c>
      <c r="E12" s="114">
        <v>45193</v>
      </c>
      <c r="F12" s="114">
        <v>45229</v>
      </c>
      <c r="G12" s="114">
        <v>45286</v>
      </c>
    </row>
    <row r="13" spans="2:7" ht="15" hidden="1" outlineLevel="1">
      <c r="B13" s="115">
        <v>8</v>
      </c>
      <c r="C13" s="54" t="s">
        <v>1587</v>
      </c>
      <c r="D13" s="54" t="s">
        <v>1580</v>
      </c>
      <c r="E13" s="116">
        <v>45193</v>
      </c>
      <c r="F13" s="116">
        <v>45228</v>
      </c>
      <c r="G13" s="116"/>
    </row>
    <row r="14" spans="2:7" ht="15" hidden="1" outlineLevel="1">
      <c r="B14" s="113">
        <v>9</v>
      </c>
      <c r="C14" s="58" t="s">
        <v>1588</v>
      </c>
      <c r="D14" s="58" t="s">
        <v>1580</v>
      </c>
      <c r="E14" s="114">
        <v>45193</v>
      </c>
      <c r="F14" s="114">
        <v>45229</v>
      </c>
      <c r="G14" s="114"/>
    </row>
    <row r="15" spans="2:7" ht="15" hidden="1" outlineLevel="1">
      <c r="B15" s="115">
        <v>10</v>
      </c>
      <c r="C15" s="54" t="s">
        <v>1531</v>
      </c>
      <c r="D15" s="54" t="s">
        <v>1580</v>
      </c>
      <c r="E15" s="116">
        <v>45235</v>
      </c>
      <c r="F15" s="116"/>
      <c r="G15" s="116"/>
    </row>
    <row r="16" ht="15" collapsed="1"/>
    <row r="17" ht="15">
      <c r="A17" s="119" t="s">
        <v>1607</v>
      </c>
    </row>
    <row r="19" spans="2:7" ht="27" hidden="1" outlineLevel="1">
      <c r="B19" s="45" t="s">
        <v>1</v>
      </c>
      <c r="C19" s="46" t="s">
        <v>1208</v>
      </c>
      <c r="D19" s="46" t="s">
        <v>1575</v>
      </c>
      <c r="E19" s="118" t="s">
        <v>1502</v>
      </c>
      <c r="F19" s="118" t="s">
        <v>1576</v>
      </c>
      <c r="G19" s="118" t="s">
        <v>1503</v>
      </c>
    </row>
    <row r="20" spans="2:7" ht="15" hidden="1" outlineLevel="1">
      <c r="B20" s="113">
        <v>1</v>
      </c>
      <c r="C20" s="58" t="s">
        <v>1589</v>
      </c>
      <c r="D20" s="58" t="s">
        <v>1583</v>
      </c>
      <c r="E20" s="114">
        <v>45193</v>
      </c>
      <c r="F20" s="114">
        <v>45229</v>
      </c>
      <c r="G20" s="114">
        <v>45209</v>
      </c>
    </row>
    <row r="21" spans="2:7" ht="15" hidden="1" outlineLevel="1">
      <c r="B21" s="115">
        <v>2</v>
      </c>
      <c r="C21" s="54" t="s">
        <v>1590</v>
      </c>
      <c r="D21" s="54" t="s">
        <v>1583</v>
      </c>
      <c r="E21" s="116">
        <v>45193</v>
      </c>
      <c r="F21" s="116">
        <v>45225</v>
      </c>
      <c r="G21" s="116">
        <v>45225</v>
      </c>
    </row>
    <row r="22" spans="2:7" ht="15" hidden="1" outlineLevel="1">
      <c r="B22" s="113">
        <v>3</v>
      </c>
      <c r="C22" s="58" t="s">
        <v>1591</v>
      </c>
      <c r="D22" s="58" t="s">
        <v>1583</v>
      </c>
      <c r="E22" s="114">
        <v>45193</v>
      </c>
      <c r="F22" s="114">
        <v>45229</v>
      </c>
      <c r="G22" s="114">
        <v>45233</v>
      </c>
    </row>
    <row r="23" spans="2:7" ht="15" hidden="1" outlineLevel="1">
      <c r="B23" s="115">
        <v>4</v>
      </c>
      <c r="C23" s="54" t="s">
        <v>1592</v>
      </c>
      <c r="D23" s="54" t="s">
        <v>1583</v>
      </c>
      <c r="E23" s="116">
        <v>45193</v>
      </c>
      <c r="F23" s="116">
        <v>45229</v>
      </c>
      <c r="G23" s="116">
        <v>45264</v>
      </c>
    </row>
    <row r="24" spans="2:7" ht="15" hidden="1" outlineLevel="1">
      <c r="B24" s="113">
        <v>5</v>
      </c>
      <c r="C24" s="58" t="s">
        <v>1593</v>
      </c>
      <c r="D24" s="58" t="s">
        <v>1583</v>
      </c>
      <c r="E24" s="114">
        <v>45193</v>
      </c>
      <c r="F24" s="114">
        <v>45229</v>
      </c>
      <c r="G24" s="114">
        <v>45264</v>
      </c>
    </row>
    <row r="25" spans="2:7" ht="15" hidden="1" outlineLevel="1">
      <c r="B25" s="115">
        <v>6</v>
      </c>
      <c r="C25" s="54" t="s">
        <v>1594</v>
      </c>
      <c r="D25" s="54" t="s">
        <v>1583</v>
      </c>
      <c r="E25" s="116">
        <v>45193</v>
      </c>
      <c r="F25" s="116">
        <v>45229</v>
      </c>
      <c r="G25" s="116">
        <v>45267</v>
      </c>
    </row>
    <row r="26" spans="2:7" ht="15" hidden="1" outlineLevel="1">
      <c r="B26" s="113">
        <v>7</v>
      </c>
      <c r="C26" s="58" t="s">
        <v>1595</v>
      </c>
      <c r="D26" s="58" t="s">
        <v>1583</v>
      </c>
      <c r="E26" s="114">
        <v>45267</v>
      </c>
      <c r="F26" s="114">
        <v>45267</v>
      </c>
      <c r="G26" s="114">
        <v>45285</v>
      </c>
    </row>
    <row r="27" spans="2:7" ht="15" hidden="1" outlineLevel="1">
      <c r="B27" s="115">
        <v>8</v>
      </c>
      <c r="C27" s="54" t="s">
        <v>1596</v>
      </c>
      <c r="D27" s="54" t="s">
        <v>1583</v>
      </c>
      <c r="E27" s="116">
        <v>45229</v>
      </c>
      <c r="F27" s="116">
        <v>45229</v>
      </c>
      <c r="G27" s="116">
        <v>45287</v>
      </c>
    </row>
    <row r="28" spans="2:7" ht="15" hidden="1" outlineLevel="1">
      <c r="B28" s="113">
        <v>9</v>
      </c>
      <c r="C28" s="58" t="s">
        <v>1597</v>
      </c>
      <c r="D28" s="58" t="s">
        <v>1583</v>
      </c>
      <c r="E28" s="114">
        <v>45193</v>
      </c>
      <c r="F28" s="114">
        <v>45229</v>
      </c>
      <c r="G28" s="114"/>
    </row>
    <row r="29" spans="2:7" ht="15" hidden="1" outlineLevel="1">
      <c r="B29" s="115">
        <v>10</v>
      </c>
      <c r="C29" s="54" t="s">
        <v>1598</v>
      </c>
      <c r="D29" s="54" t="s">
        <v>1583</v>
      </c>
      <c r="E29" s="116">
        <v>45193</v>
      </c>
      <c r="F29" s="116">
        <v>45229</v>
      </c>
      <c r="G29" s="116"/>
    </row>
    <row r="30" spans="2:7" ht="15" hidden="1" outlineLevel="1">
      <c r="B30" s="113">
        <v>11</v>
      </c>
      <c r="C30" s="58" t="s">
        <v>1599</v>
      </c>
      <c r="D30" s="58" t="s">
        <v>1583</v>
      </c>
      <c r="E30" s="114">
        <v>45193</v>
      </c>
      <c r="F30" s="114">
        <v>45230</v>
      </c>
      <c r="G30" s="114"/>
    </row>
    <row r="31" spans="2:7" ht="15" hidden="1" outlineLevel="1">
      <c r="B31" s="115">
        <v>12</v>
      </c>
      <c r="C31" s="54" t="s">
        <v>1600</v>
      </c>
      <c r="D31" s="54" t="s">
        <v>1583</v>
      </c>
      <c r="E31" s="116">
        <v>45193</v>
      </c>
      <c r="F31" s="116"/>
      <c r="G31" s="116"/>
    </row>
    <row r="32" spans="2:7" ht="15" hidden="1" outlineLevel="1">
      <c r="B32" s="113">
        <v>13</v>
      </c>
      <c r="C32" s="58" t="s">
        <v>1601</v>
      </c>
      <c r="D32" s="58" t="s">
        <v>1583</v>
      </c>
      <c r="E32" s="114">
        <v>45193</v>
      </c>
      <c r="F32" s="114"/>
      <c r="G32" s="114"/>
    </row>
    <row r="33" spans="2:7" ht="15" hidden="1" outlineLevel="1">
      <c r="B33" s="115">
        <v>14</v>
      </c>
      <c r="C33" s="54" t="s">
        <v>1602</v>
      </c>
      <c r="D33" s="54" t="s">
        <v>1583</v>
      </c>
      <c r="E33" s="116">
        <v>45193</v>
      </c>
      <c r="F33" s="116"/>
      <c r="G33" s="116"/>
    </row>
    <row r="34" spans="2:7" ht="15" hidden="1" outlineLevel="1">
      <c r="B34" s="113">
        <v>15</v>
      </c>
      <c r="C34" s="58" t="s">
        <v>1603</v>
      </c>
      <c r="D34" s="58" t="s">
        <v>1583</v>
      </c>
      <c r="E34" s="114">
        <v>45193</v>
      </c>
      <c r="F34" s="114"/>
      <c r="G34" s="114"/>
    </row>
    <row r="35" spans="2:7" ht="15" hidden="1" outlineLevel="1">
      <c r="B35" s="115">
        <v>16</v>
      </c>
      <c r="C35" s="54" t="s">
        <v>1604</v>
      </c>
      <c r="D35" s="54" t="s">
        <v>1583</v>
      </c>
      <c r="E35" s="116">
        <v>45193</v>
      </c>
      <c r="F35" s="116"/>
      <c r="G35" s="116"/>
    </row>
    <row r="36" spans="2:7" ht="15" hidden="1" outlineLevel="1">
      <c r="B36" s="113">
        <v>17</v>
      </c>
      <c r="C36" s="58" t="s">
        <v>1605</v>
      </c>
      <c r="D36" s="58" t="s">
        <v>1578</v>
      </c>
      <c r="E36" s="114">
        <v>45193</v>
      </c>
      <c r="F36" s="114"/>
      <c r="G36" s="114"/>
    </row>
    <row r="37" ht="15" collapsed="1"/>
    <row r="38" ht="15">
      <c r="A38" s="119" t="s">
        <v>1606</v>
      </c>
    </row>
    <row r="40" spans="2:7" ht="27" hidden="1" outlineLevel="1">
      <c r="B40" s="45" t="s">
        <v>1</v>
      </c>
      <c r="C40" s="46" t="s">
        <v>1476</v>
      </c>
      <c r="D40" s="46" t="s">
        <v>1608</v>
      </c>
      <c r="E40" s="118" t="s">
        <v>1502</v>
      </c>
      <c r="F40" s="118" t="s">
        <v>1576</v>
      </c>
      <c r="G40" s="118" t="s">
        <v>1503</v>
      </c>
    </row>
    <row r="41" spans="2:7" ht="15" hidden="1" outlineLevel="1">
      <c r="B41" s="113">
        <v>1</v>
      </c>
      <c r="C41" s="58" t="s">
        <v>1610</v>
      </c>
      <c r="D41" s="58" t="s">
        <v>1611</v>
      </c>
      <c r="E41" s="114">
        <v>45225</v>
      </c>
      <c r="F41" s="114">
        <v>45225</v>
      </c>
      <c r="G41" s="114">
        <v>45226</v>
      </c>
    </row>
    <row r="42" spans="2:7" ht="15" hidden="1" outlineLevel="1">
      <c r="B42" s="115">
        <v>2</v>
      </c>
      <c r="C42" s="54" t="s">
        <v>1086</v>
      </c>
      <c r="D42" s="54" t="s">
        <v>1612</v>
      </c>
      <c r="E42" s="116">
        <v>45225</v>
      </c>
      <c r="F42" s="116">
        <v>45225</v>
      </c>
      <c r="G42" s="116">
        <v>45238</v>
      </c>
    </row>
    <row r="43" spans="2:7" ht="15" hidden="1" outlineLevel="1">
      <c r="B43" s="113">
        <v>3</v>
      </c>
      <c r="C43" s="58" t="s">
        <v>1613</v>
      </c>
      <c r="D43" s="58" t="s">
        <v>1614</v>
      </c>
      <c r="E43" s="114">
        <v>45225</v>
      </c>
      <c r="F43" s="114">
        <v>45225</v>
      </c>
      <c r="G43" s="114">
        <v>45245</v>
      </c>
    </row>
    <row r="44" spans="2:7" ht="15" hidden="1" outlineLevel="1">
      <c r="B44" s="115">
        <v>4</v>
      </c>
      <c r="C44" s="54" t="s">
        <v>1162</v>
      </c>
      <c r="D44" s="54" t="s">
        <v>1615</v>
      </c>
      <c r="E44" s="116">
        <v>45235</v>
      </c>
      <c r="F44" s="116">
        <v>45236</v>
      </c>
      <c r="G44" s="116">
        <v>45250</v>
      </c>
    </row>
    <row r="45" spans="2:7" ht="15" hidden="1" outlineLevel="1">
      <c r="B45" s="113">
        <v>5</v>
      </c>
      <c r="C45" s="58" t="s">
        <v>1616</v>
      </c>
      <c r="D45" s="58" t="s">
        <v>1617</v>
      </c>
      <c r="E45" s="114">
        <v>45235</v>
      </c>
      <c r="F45" s="114">
        <v>45237</v>
      </c>
      <c r="G45" s="114">
        <v>45250</v>
      </c>
    </row>
    <row r="46" spans="2:7" ht="15" hidden="1" outlineLevel="1">
      <c r="B46" s="115">
        <v>6</v>
      </c>
      <c r="C46" s="54" t="s">
        <v>1082</v>
      </c>
      <c r="D46" s="54" t="s">
        <v>1615</v>
      </c>
      <c r="E46" s="116">
        <v>45235</v>
      </c>
      <c r="F46" s="116">
        <v>45252</v>
      </c>
      <c r="G46" s="116">
        <v>45252</v>
      </c>
    </row>
    <row r="47" spans="2:7" ht="15" hidden="1" outlineLevel="1">
      <c r="B47" s="113">
        <v>7</v>
      </c>
      <c r="C47" s="58" t="s">
        <v>1618</v>
      </c>
      <c r="D47" s="58" t="s">
        <v>1619</v>
      </c>
      <c r="E47" s="114">
        <v>45225</v>
      </c>
      <c r="F47" s="114">
        <v>45225</v>
      </c>
      <c r="G47" s="114">
        <v>45257</v>
      </c>
    </row>
    <row r="48" spans="2:7" ht="15" hidden="1" outlineLevel="1">
      <c r="B48" s="115">
        <v>8</v>
      </c>
      <c r="C48" s="54" t="s">
        <v>1620</v>
      </c>
      <c r="D48" s="54" t="s">
        <v>1621</v>
      </c>
      <c r="E48" s="116">
        <v>45225</v>
      </c>
      <c r="F48" s="116">
        <v>45225</v>
      </c>
      <c r="G48" s="116">
        <v>45259</v>
      </c>
    </row>
    <row r="49" spans="2:7" ht="15" hidden="1" outlineLevel="1">
      <c r="B49" s="113">
        <v>9</v>
      </c>
      <c r="C49" s="58" t="s">
        <v>1622</v>
      </c>
      <c r="D49" s="58" t="s">
        <v>1623</v>
      </c>
      <c r="E49" s="114">
        <v>45225</v>
      </c>
      <c r="F49" s="114">
        <v>45225</v>
      </c>
      <c r="G49" s="114">
        <v>45264</v>
      </c>
    </row>
    <row r="50" spans="2:7" ht="15" hidden="1" outlineLevel="1">
      <c r="B50" s="115">
        <v>10</v>
      </c>
      <c r="C50" s="54" t="s">
        <v>1007</v>
      </c>
      <c r="D50" s="54" t="s">
        <v>1624</v>
      </c>
      <c r="E50" s="116">
        <v>45225</v>
      </c>
      <c r="F50" s="116">
        <v>45225</v>
      </c>
      <c r="G50" s="116">
        <v>45268</v>
      </c>
    </row>
    <row r="51" spans="2:7" ht="15" hidden="1" outlineLevel="1">
      <c r="B51" s="113">
        <v>11</v>
      </c>
      <c r="C51" s="58" t="s">
        <v>1347</v>
      </c>
      <c r="D51" s="58" t="s">
        <v>1625</v>
      </c>
      <c r="E51" s="114">
        <v>45225</v>
      </c>
      <c r="F51" s="114">
        <v>45225</v>
      </c>
      <c r="G51" s="114">
        <v>45268</v>
      </c>
    </row>
    <row r="52" spans="2:7" ht="15" hidden="1" outlineLevel="1">
      <c r="B52" s="115">
        <v>12</v>
      </c>
      <c r="C52" s="54" t="s">
        <v>1626</v>
      </c>
      <c r="D52" s="54" t="s">
        <v>1612</v>
      </c>
      <c r="E52" s="116">
        <v>45225</v>
      </c>
      <c r="F52" s="116">
        <v>45225</v>
      </c>
      <c r="G52" s="116">
        <v>45268</v>
      </c>
    </row>
    <row r="53" spans="2:7" ht="15" hidden="1" outlineLevel="1">
      <c r="B53" s="113">
        <v>13</v>
      </c>
      <c r="C53" s="58" t="s">
        <v>1375</v>
      </c>
      <c r="D53" s="58" t="s">
        <v>1612</v>
      </c>
      <c r="E53" s="114">
        <v>45235</v>
      </c>
      <c r="F53" s="114">
        <v>45259</v>
      </c>
      <c r="G53" s="114">
        <v>45268</v>
      </c>
    </row>
    <row r="54" spans="2:7" ht="15" hidden="1" outlineLevel="1">
      <c r="B54" s="115">
        <v>14</v>
      </c>
      <c r="C54" s="54" t="s">
        <v>1324</v>
      </c>
      <c r="D54" s="54" t="s">
        <v>1627</v>
      </c>
      <c r="E54" s="116">
        <v>45235</v>
      </c>
      <c r="F54" s="116">
        <v>45271</v>
      </c>
      <c r="G54" s="116">
        <v>45271</v>
      </c>
    </row>
    <row r="55" spans="2:7" ht="15" hidden="1" outlineLevel="1">
      <c r="B55" s="113">
        <v>15</v>
      </c>
      <c r="C55" s="58" t="s">
        <v>1628</v>
      </c>
      <c r="D55" s="58" t="s">
        <v>1629</v>
      </c>
      <c r="E55" s="114">
        <v>45235</v>
      </c>
      <c r="F55" s="114">
        <v>45257</v>
      </c>
      <c r="G55" s="114">
        <v>45281</v>
      </c>
    </row>
    <row r="56" spans="2:7" ht="15" hidden="1" outlineLevel="1">
      <c r="B56" s="115">
        <v>16</v>
      </c>
      <c r="C56" s="54" t="s">
        <v>1630</v>
      </c>
      <c r="D56" s="54" t="s">
        <v>1631</v>
      </c>
      <c r="E56" s="116">
        <v>45235</v>
      </c>
      <c r="F56" s="116">
        <v>45268</v>
      </c>
      <c r="G56" s="116">
        <v>45286</v>
      </c>
    </row>
    <row r="57" spans="2:7" ht="15" hidden="1" outlineLevel="1">
      <c r="B57" s="113">
        <v>17</v>
      </c>
      <c r="C57" s="58" t="s">
        <v>1632</v>
      </c>
      <c r="D57" s="58" t="s">
        <v>1633</v>
      </c>
      <c r="E57" s="114">
        <v>45235</v>
      </c>
      <c r="F57" s="114">
        <v>45287</v>
      </c>
      <c r="G57" s="114">
        <v>45287</v>
      </c>
    </row>
    <row r="58" spans="2:7" ht="15" hidden="1" outlineLevel="1">
      <c r="B58" s="115">
        <v>18</v>
      </c>
      <c r="C58" s="54" t="s">
        <v>1349</v>
      </c>
      <c r="D58" s="54" t="s">
        <v>1634</v>
      </c>
      <c r="E58" s="116">
        <v>45235</v>
      </c>
      <c r="F58" s="116">
        <v>45236</v>
      </c>
      <c r="G58" s="116"/>
    </row>
    <row r="59" spans="2:7" ht="15" hidden="1" outlineLevel="1">
      <c r="B59" s="113">
        <v>19</v>
      </c>
      <c r="C59" s="58" t="s">
        <v>1366</v>
      </c>
      <c r="D59" s="58" t="s">
        <v>1635</v>
      </c>
      <c r="E59" s="114">
        <v>45235</v>
      </c>
      <c r="F59" s="114">
        <v>45257</v>
      </c>
      <c r="G59" s="114"/>
    </row>
    <row r="60" spans="2:7" ht="15" hidden="1" outlineLevel="1">
      <c r="B60" s="115">
        <v>20</v>
      </c>
      <c r="C60" s="54" t="s">
        <v>1353</v>
      </c>
      <c r="D60" s="54" t="s">
        <v>1636</v>
      </c>
      <c r="E60" s="116">
        <v>45235</v>
      </c>
      <c r="F60" s="116"/>
      <c r="G60" s="116"/>
    </row>
    <row r="61" spans="2:7" ht="15" hidden="1" outlineLevel="1">
      <c r="B61" s="113">
        <v>21</v>
      </c>
      <c r="C61" s="58" t="s">
        <v>1637</v>
      </c>
      <c r="D61" s="58" t="s">
        <v>1638</v>
      </c>
      <c r="E61" s="114">
        <v>45235</v>
      </c>
      <c r="F61" s="114"/>
      <c r="G61" s="114"/>
    </row>
    <row r="62" spans="2:7" ht="15" hidden="1" outlineLevel="1">
      <c r="B62" s="115">
        <v>22</v>
      </c>
      <c r="C62" s="54" t="s">
        <v>1639</v>
      </c>
      <c r="D62" s="54" t="s">
        <v>1640</v>
      </c>
      <c r="E62" s="116">
        <v>45235</v>
      </c>
      <c r="F62" s="116"/>
      <c r="G62" s="116"/>
    </row>
    <row r="63" spans="2:7" ht="15" hidden="1" outlineLevel="1">
      <c r="B63" s="113">
        <v>23</v>
      </c>
      <c r="C63" s="58" t="s">
        <v>1641</v>
      </c>
      <c r="D63" s="58" t="s">
        <v>1642</v>
      </c>
      <c r="E63" s="114">
        <v>45235</v>
      </c>
      <c r="F63" s="114"/>
      <c r="G63" s="114"/>
    </row>
    <row r="64" spans="2:7" ht="15" hidden="1" outlineLevel="1">
      <c r="B64" s="115">
        <v>24</v>
      </c>
      <c r="C64" s="54" t="s">
        <v>1643</v>
      </c>
      <c r="D64" s="54" t="s">
        <v>1627</v>
      </c>
      <c r="E64" s="116">
        <v>45235</v>
      </c>
      <c r="F64" s="116"/>
      <c r="G64" s="116"/>
    </row>
    <row r="65" ht="15" collapsed="1"/>
    <row r="66" ht="15">
      <c r="A66" s="119" t="s">
        <v>1644</v>
      </c>
    </row>
    <row r="68" spans="2:7" ht="40.5" hidden="1" outlineLevel="1">
      <c r="B68" s="45" t="s">
        <v>1</v>
      </c>
      <c r="C68" s="46" t="s">
        <v>1645</v>
      </c>
      <c r="D68" s="118" t="s">
        <v>1502</v>
      </c>
      <c r="E68" s="118" t="s">
        <v>1609</v>
      </c>
      <c r="F68" s="118" t="s">
        <v>1576</v>
      </c>
      <c r="G68" s="118" t="s">
        <v>1503</v>
      </c>
    </row>
    <row r="69" spans="2:7" ht="15" hidden="1" outlineLevel="1">
      <c r="B69" s="113">
        <v>1</v>
      </c>
      <c r="C69" s="58" t="s">
        <v>1613</v>
      </c>
      <c r="D69" s="114">
        <v>45267</v>
      </c>
      <c r="E69" s="114">
        <v>45281</v>
      </c>
      <c r="F69" s="114">
        <f>+G69</f>
        <v>45245</v>
      </c>
      <c r="G69" s="114">
        <v>45245</v>
      </c>
    </row>
    <row r="70" spans="2:7" ht="15" hidden="1" outlineLevel="1">
      <c r="B70" s="115">
        <v>2</v>
      </c>
      <c r="C70" s="54" t="s">
        <v>1356</v>
      </c>
      <c r="D70" s="116">
        <v>45267</v>
      </c>
      <c r="E70" s="116">
        <v>45281</v>
      </c>
      <c r="F70" s="116">
        <v>45246</v>
      </c>
      <c r="G70" s="116">
        <v>45246</v>
      </c>
    </row>
    <row r="71" spans="2:7" ht="15" hidden="1" outlineLevel="1">
      <c r="B71" s="113">
        <v>3</v>
      </c>
      <c r="C71" s="58" t="s">
        <v>1351</v>
      </c>
      <c r="D71" s="114">
        <v>45267</v>
      </c>
      <c r="E71" s="114">
        <v>45281</v>
      </c>
      <c r="F71" s="114">
        <f>+G71</f>
        <v>45251</v>
      </c>
      <c r="G71" s="114">
        <v>45251</v>
      </c>
    </row>
    <row r="72" spans="2:7" ht="15" hidden="1" outlineLevel="1">
      <c r="B72" s="115">
        <v>4</v>
      </c>
      <c r="C72" s="54" t="s">
        <v>1355</v>
      </c>
      <c r="D72" s="116">
        <v>45267</v>
      </c>
      <c r="E72" s="116">
        <v>45281</v>
      </c>
      <c r="F72" s="116">
        <f>+G72</f>
        <v>45257</v>
      </c>
      <c r="G72" s="116">
        <v>45257</v>
      </c>
    </row>
    <row r="73" spans="2:7" ht="15" hidden="1" outlineLevel="1">
      <c r="B73" s="113">
        <v>5</v>
      </c>
      <c r="C73" s="58" t="s">
        <v>1357</v>
      </c>
      <c r="D73" s="114">
        <v>45267</v>
      </c>
      <c r="E73" s="114">
        <v>45281</v>
      </c>
      <c r="F73" s="114">
        <f>+G73</f>
        <v>45257</v>
      </c>
      <c r="G73" s="114">
        <v>45257</v>
      </c>
    </row>
    <row r="74" spans="2:7" ht="15" hidden="1" outlineLevel="1">
      <c r="B74" s="115">
        <v>6</v>
      </c>
      <c r="C74" s="54" t="s">
        <v>1360</v>
      </c>
      <c r="D74" s="116">
        <v>45267</v>
      </c>
      <c r="E74" s="116">
        <v>45281</v>
      </c>
      <c r="F74" s="116">
        <f>+G74</f>
        <v>45264</v>
      </c>
      <c r="G74" s="116">
        <v>45264</v>
      </c>
    </row>
    <row r="75" spans="2:7" ht="15" hidden="1" outlineLevel="1">
      <c r="B75" s="113">
        <v>7</v>
      </c>
      <c r="C75" s="58" t="s">
        <v>1646</v>
      </c>
      <c r="D75" s="114">
        <v>45267</v>
      </c>
      <c r="E75" s="114">
        <v>45281</v>
      </c>
      <c r="F75" s="114">
        <f>+G75</f>
        <v>45266</v>
      </c>
      <c r="G75" s="114">
        <v>45266</v>
      </c>
    </row>
    <row r="76" spans="2:7" ht="15" hidden="1" outlineLevel="1">
      <c r="B76" s="115">
        <v>8</v>
      </c>
      <c r="C76" s="54" t="s">
        <v>1368</v>
      </c>
      <c r="D76" s="116">
        <v>45267</v>
      </c>
      <c r="E76" s="116">
        <v>45281</v>
      </c>
      <c r="F76" s="116">
        <v>45268</v>
      </c>
      <c r="G76" s="116">
        <v>45268</v>
      </c>
    </row>
    <row r="77" spans="2:7" ht="15" hidden="1" outlineLevel="1">
      <c r="B77" s="113">
        <v>9</v>
      </c>
      <c r="C77" s="58" t="s">
        <v>1347</v>
      </c>
      <c r="D77" s="114">
        <v>45267</v>
      </c>
      <c r="E77" s="114">
        <v>45281</v>
      </c>
      <c r="F77" s="114">
        <f>+G77</f>
        <v>45268</v>
      </c>
      <c r="G77" s="114">
        <v>45268</v>
      </c>
    </row>
    <row r="78" spans="2:7" ht="15" hidden="1" outlineLevel="1">
      <c r="B78" s="115">
        <v>10</v>
      </c>
      <c r="C78" s="54" t="s">
        <v>1375</v>
      </c>
      <c r="D78" s="116">
        <v>45267</v>
      </c>
      <c r="E78" s="116">
        <v>45281</v>
      </c>
      <c r="F78" s="116">
        <f>+G78</f>
        <v>45268</v>
      </c>
      <c r="G78" s="116">
        <v>45268</v>
      </c>
    </row>
    <row r="79" spans="2:7" ht="15" hidden="1" outlineLevel="1">
      <c r="B79" s="113">
        <v>11</v>
      </c>
      <c r="C79" s="58" t="s">
        <v>1007</v>
      </c>
      <c r="D79" s="114">
        <v>45267</v>
      </c>
      <c r="E79" s="114">
        <v>45281</v>
      </c>
      <c r="F79" s="114">
        <v>45267</v>
      </c>
      <c r="G79" s="114">
        <v>45268</v>
      </c>
    </row>
    <row r="80" spans="2:7" ht="15" hidden="1" outlineLevel="1">
      <c r="B80" s="115">
        <v>12</v>
      </c>
      <c r="C80" s="54" t="s">
        <v>1359</v>
      </c>
      <c r="D80" s="116">
        <v>45267</v>
      </c>
      <c r="E80" s="116">
        <v>45281</v>
      </c>
      <c r="F80" s="116">
        <v>45267</v>
      </c>
      <c r="G80" s="116">
        <v>45269</v>
      </c>
    </row>
    <row r="81" spans="2:7" ht="15" hidden="1" outlineLevel="1">
      <c r="B81" s="113">
        <v>13</v>
      </c>
      <c r="C81" s="58" t="s">
        <v>1311</v>
      </c>
      <c r="D81" s="114">
        <v>45267</v>
      </c>
      <c r="E81" s="114">
        <v>45281</v>
      </c>
      <c r="F81" s="114">
        <v>45271</v>
      </c>
      <c r="G81" s="114">
        <v>45271</v>
      </c>
    </row>
    <row r="82" spans="2:7" ht="15" hidden="1" outlineLevel="1">
      <c r="B82" s="115">
        <v>14</v>
      </c>
      <c r="C82" s="54" t="s">
        <v>1307</v>
      </c>
      <c r="D82" s="116">
        <v>45267</v>
      </c>
      <c r="E82" s="116">
        <v>45281</v>
      </c>
      <c r="F82" s="116">
        <v>45271</v>
      </c>
      <c r="G82" s="116">
        <v>45271</v>
      </c>
    </row>
    <row r="83" spans="2:7" ht="15" hidden="1" outlineLevel="1">
      <c r="B83" s="113">
        <v>15</v>
      </c>
      <c r="C83" s="58" t="s">
        <v>1324</v>
      </c>
      <c r="D83" s="114">
        <v>45267</v>
      </c>
      <c r="E83" s="114">
        <v>45281</v>
      </c>
      <c r="F83" s="114">
        <f>+G83</f>
        <v>45271</v>
      </c>
      <c r="G83" s="114">
        <v>45271</v>
      </c>
    </row>
    <row r="84" spans="2:7" ht="15" hidden="1" outlineLevel="1">
      <c r="B84" s="115">
        <v>16</v>
      </c>
      <c r="C84" s="54" t="s">
        <v>1291</v>
      </c>
      <c r="D84" s="116">
        <v>45267</v>
      </c>
      <c r="E84" s="116">
        <v>45281</v>
      </c>
      <c r="F84" s="116">
        <v>45272</v>
      </c>
      <c r="G84" s="116">
        <v>45272</v>
      </c>
    </row>
    <row r="85" spans="2:7" ht="15" hidden="1" outlineLevel="1">
      <c r="B85" s="113">
        <v>17</v>
      </c>
      <c r="C85" s="58" t="s">
        <v>1299</v>
      </c>
      <c r="D85" s="114">
        <v>45267</v>
      </c>
      <c r="E85" s="114">
        <v>45281</v>
      </c>
      <c r="F85" s="114">
        <v>45272</v>
      </c>
      <c r="G85" s="114">
        <v>45272</v>
      </c>
    </row>
    <row r="86" spans="2:7" ht="15" hidden="1" outlineLevel="1">
      <c r="B86" s="115">
        <v>18</v>
      </c>
      <c r="C86" s="54" t="s">
        <v>1283</v>
      </c>
      <c r="D86" s="116">
        <v>45267</v>
      </c>
      <c r="E86" s="116">
        <v>45281</v>
      </c>
      <c r="F86" s="116">
        <v>45274</v>
      </c>
      <c r="G86" s="116">
        <v>45274</v>
      </c>
    </row>
    <row r="87" spans="2:7" ht="15" hidden="1" outlineLevel="1">
      <c r="B87" s="113">
        <v>19</v>
      </c>
      <c r="C87" s="58" t="s">
        <v>1340</v>
      </c>
      <c r="D87" s="114">
        <v>45267</v>
      </c>
      <c r="E87" s="114">
        <v>45281</v>
      </c>
      <c r="F87" s="114">
        <v>45275</v>
      </c>
      <c r="G87" s="114">
        <v>45278</v>
      </c>
    </row>
    <row r="88" spans="2:7" ht="15" hidden="1" outlineLevel="1">
      <c r="B88" s="115">
        <v>20</v>
      </c>
      <c r="C88" s="54" t="s">
        <v>1288</v>
      </c>
      <c r="D88" s="116">
        <v>45267</v>
      </c>
      <c r="E88" s="116">
        <v>45281</v>
      </c>
      <c r="F88" s="116">
        <v>45273</v>
      </c>
      <c r="G88" s="116">
        <v>45278</v>
      </c>
    </row>
    <row r="89" spans="2:7" ht="15" hidden="1" outlineLevel="1">
      <c r="B89" s="113">
        <v>21</v>
      </c>
      <c r="C89" s="58" t="s">
        <v>1319</v>
      </c>
      <c r="D89" s="114">
        <v>45267</v>
      </c>
      <c r="E89" s="114">
        <v>45281</v>
      </c>
      <c r="F89" s="114">
        <v>45279</v>
      </c>
      <c r="G89" s="114">
        <v>45279</v>
      </c>
    </row>
    <row r="90" spans="2:7" ht="15" hidden="1" outlineLevel="1">
      <c r="B90" s="115">
        <v>22</v>
      </c>
      <c r="C90" s="54" t="s">
        <v>1321</v>
      </c>
      <c r="D90" s="116">
        <v>45267</v>
      </c>
      <c r="E90" s="116">
        <v>45281</v>
      </c>
      <c r="F90" s="116">
        <v>45280</v>
      </c>
      <c r="G90" s="116">
        <v>45280</v>
      </c>
    </row>
    <row r="91" spans="2:7" ht="15" hidden="1" outlineLevel="1">
      <c r="B91" s="113">
        <v>23</v>
      </c>
      <c r="C91" s="58" t="s">
        <v>1289</v>
      </c>
      <c r="D91" s="114">
        <v>45267</v>
      </c>
      <c r="E91" s="114">
        <v>45281</v>
      </c>
      <c r="F91" s="114">
        <v>45280</v>
      </c>
      <c r="G91" s="114">
        <v>45280</v>
      </c>
    </row>
    <row r="92" spans="2:7" ht="15" hidden="1" outlineLevel="1">
      <c r="B92" s="115">
        <v>24</v>
      </c>
      <c r="C92" s="54" t="s">
        <v>1334</v>
      </c>
      <c r="D92" s="116">
        <v>45267</v>
      </c>
      <c r="E92" s="116">
        <v>45281</v>
      </c>
      <c r="F92" s="116">
        <v>45275</v>
      </c>
      <c r="G92" s="116">
        <v>45280</v>
      </c>
    </row>
    <row r="93" spans="2:7" ht="15" hidden="1" outlineLevel="1">
      <c r="B93" s="113">
        <v>25</v>
      </c>
      <c r="C93" s="58" t="s">
        <v>1316</v>
      </c>
      <c r="D93" s="114">
        <v>45267</v>
      </c>
      <c r="E93" s="114">
        <v>45281</v>
      </c>
      <c r="F93" s="114">
        <v>45274</v>
      </c>
      <c r="G93" s="114">
        <v>45280</v>
      </c>
    </row>
    <row r="94" spans="2:7" ht="15" hidden="1" outlineLevel="1">
      <c r="B94" s="115">
        <v>26</v>
      </c>
      <c r="C94" s="54" t="s">
        <v>1361</v>
      </c>
      <c r="D94" s="116">
        <v>45267</v>
      </c>
      <c r="E94" s="116">
        <v>45281</v>
      </c>
      <c r="F94" s="116">
        <v>45281</v>
      </c>
      <c r="G94" s="116">
        <v>45281</v>
      </c>
    </row>
    <row r="95" spans="2:7" ht="15" hidden="1" outlineLevel="1">
      <c r="B95" s="113">
        <v>27</v>
      </c>
      <c r="C95" s="58" t="s">
        <v>1312</v>
      </c>
      <c r="D95" s="114">
        <v>45280</v>
      </c>
      <c r="E95" s="114">
        <v>45281</v>
      </c>
      <c r="F95" s="114">
        <v>45281</v>
      </c>
      <c r="G95" s="114">
        <v>45281</v>
      </c>
    </row>
    <row r="96" spans="2:7" ht="15" hidden="1" outlineLevel="1">
      <c r="B96" s="115">
        <v>28</v>
      </c>
      <c r="C96" s="54" t="s">
        <v>1333</v>
      </c>
      <c r="D96" s="116">
        <v>45280</v>
      </c>
      <c r="E96" s="116">
        <v>45281</v>
      </c>
      <c r="F96" s="116">
        <v>45281</v>
      </c>
      <c r="G96" s="116">
        <v>45281</v>
      </c>
    </row>
    <row r="97" spans="2:7" ht="15" hidden="1" outlineLevel="1">
      <c r="B97" s="113">
        <v>29</v>
      </c>
      <c r="C97" s="58" t="s">
        <v>1327</v>
      </c>
      <c r="D97" s="114">
        <v>45267</v>
      </c>
      <c r="E97" s="114">
        <v>45281</v>
      </c>
      <c r="F97" s="114">
        <v>45281</v>
      </c>
      <c r="G97" s="114">
        <v>45281</v>
      </c>
    </row>
    <row r="98" spans="2:7" ht="15" hidden="1" outlineLevel="1">
      <c r="B98" s="115">
        <v>30</v>
      </c>
      <c r="C98" s="54" t="s">
        <v>1310</v>
      </c>
      <c r="D98" s="116">
        <v>45267</v>
      </c>
      <c r="E98" s="116">
        <v>45281</v>
      </c>
      <c r="F98" s="116">
        <v>45283</v>
      </c>
      <c r="G98" s="116">
        <v>45283</v>
      </c>
    </row>
    <row r="99" spans="2:7" ht="15" hidden="1" outlineLevel="1">
      <c r="B99" s="113">
        <v>31</v>
      </c>
      <c r="C99" s="58" t="s">
        <v>1309</v>
      </c>
      <c r="D99" s="114">
        <v>45267</v>
      </c>
      <c r="E99" s="114">
        <v>45281</v>
      </c>
      <c r="F99" s="114">
        <v>45284</v>
      </c>
      <c r="G99" s="114">
        <v>45284</v>
      </c>
    </row>
    <row r="100" spans="2:7" ht="15" hidden="1" outlineLevel="1">
      <c r="B100" s="115">
        <v>32</v>
      </c>
      <c r="C100" s="54" t="s">
        <v>1367</v>
      </c>
      <c r="D100" s="116">
        <v>45267</v>
      </c>
      <c r="E100" s="116">
        <v>45281</v>
      </c>
      <c r="F100" s="116">
        <v>45268</v>
      </c>
      <c r="G100" s="116">
        <v>45285</v>
      </c>
    </row>
    <row r="101" spans="2:7" ht="15" hidden="1" outlineLevel="1">
      <c r="B101" s="113">
        <v>33</v>
      </c>
      <c r="C101" s="58" t="s">
        <v>1292</v>
      </c>
      <c r="D101" s="114">
        <v>45267</v>
      </c>
      <c r="E101" s="114">
        <v>45281</v>
      </c>
      <c r="F101" s="114">
        <v>45275</v>
      </c>
      <c r="G101" s="114">
        <v>45289</v>
      </c>
    </row>
    <row r="102" spans="2:7" ht="15" hidden="1" outlineLevel="1">
      <c r="B102" s="115">
        <v>34</v>
      </c>
      <c r="C102" s="54" t="s">
        <v>1344</v>
      </c>
      <c r="D102" s="116">
        <v>45267</v>
      </c>
      <c r="E102" s="116">
        <v>45281</v>
      </c>
      <c r="F102" s="116" t="s">
        <v>1647</v>
      </c>
      <c r="G102" s="116" t="s">
        <v>1647</v>
      </c>
    </row>
    <row r="103" spans="2:7" ht="15" hidden="1" outlineLevel="1">
      <c r="B103" s="113">
        <v>35</v>
      </c>
      <c r="C103" s="58" t="s">
        <v>1308</v>
      </c>
      <c r="D103" s="114">
        <v>45280</v>
      </c>
      <c r="E103" s="114">
        <v>45281</v>
      </c>
      <c r="F103" s="114">
        <v>45281</v>
      </c>
      <c r="G103" s="114"/>
    </row>
    <row r="104" spans="2:7" ht="15" hidden="1" outlineLevel="1">
      <c r="B104" s="115">
        <v>36</v>
      </c>
      <c r="C104" s="54" t="s">
        <v>1301</v>
      </c>
      <c r="D104" s="116">
        <v>45267</v>
      </c>
      <c r="E104" s="116">
        <v>45281</v>
      </c>
      <c r="F104" s="116">
        <v>45273</v>
      </c>
      <c r="G104" s="116"/>
    </row>
    <row r="105" spans="2:7" ht="15" hidden="1" outlineLevel="1">
      <c r="B105" s="113">
        <v>37</v>
      </c>
      <c r="C105" s="58" t="s">
        <v>1648</v>
      </c>
      <c r="D105" s="114">
        <v>45267</v>
      </c>
      <c r="E105" s="114">
        <v>45281</v>
      </c>
      <c r="F105" s="114"/>
      <c r="G105" s="114"/>
    </row>
    <row r="106" spans="2:7" ht="15" hidden="1" outlineLevel="1">
      <c r="B106" s="115">
        <v>38</v>
      </c>
      <c r="C106" s="54" t="s">
        <v>1297</v>
      </c>
      <c r="D106" s="116">
        <v>45267</v>
      </c>
      <c r="E106" s="116">
        <v>45281</v>
      </c>
      <c r="F106" s="116"/>
      <c r="G106" s="116"/>
    </row>
    <row r="107" spans="2:7" ht="15" hidden="1" outlineLevel="1">
      <c r="B107" s="113">
        <v>39</v>
      </c>
      <c r="C107" s="58" t="s">
        <v>1304</v>
      </c>
      <c r="D107" s="114">
        <v>45267</v>
      </c>
      <c r="E107" s="114">
        <v>45281</v>
      </c>
      <c r="F107" s="114"/>
      <c r="G107" s="114"/>
    </row>
    <row r="108" spans="2:7" ht="15" hidden="1" outlineLevel="1">
      <c r="B108" s="115">
        <v>40</v>
      </c>
      <c r="C108" s="54" t="s">
        <v>1303</v>
      </c>
      <c r="D108" s="116">
        <v>45267</v>
      </c>
      <c r="E108" s="116">
        <v>45281</v>
      </c>
      <c r="F108" s="116"/>
      <c r="G108" s="116"/>
    </row>
    <row r="109" spans="2:7" ht="15" hidden="1" outlineLevel="1">
      <c r="B109" s="113">
        <v>41</v>
      </c>
      <c r="C109" s="58" t="s">
        <v>1326</v>
      </c>
      <c r="D109" s="114">
        <v>45267</v>
      </c>
      <c r="E109" s="114">
        <v>45281</v>
      </c>
      <c r="F109" s="114"/>
      <c r="G109" s="114"/>
    </row>
    <row r="110" spans="2:7" ht="15" hidden="1" outlineLevel="1">
      <c r="B110" s="115">
        <v>42</v>
      </c>
      <c r="C110" s="54" t="s">
        <v>1294</v>
      </c>
      <c r="D110" s="116">
        <v>45267</v>
      </c>
      <c r="E110" s="116">
        <v>45281</v>
      </c>
      <c r="F110" s="116"/>
      <c r="G110" s="116"/>
    </row>
    <row r="111" spans="2:7" ht="15" hidden="1" outlineLevel="1">
      <c r="B111" s="113">
        <v>43</v>
      </c>
      <c r="C111" s="58" t="s">
        <v>1349</v>
      </c>
      <c r="D111" s="114">
        <v>45267</v>
      </c>
      <c r="E111" s="114">
        <v>45281</v>
      </c>
      <c r="F111" s="114"/>
      <c r="G111" s="114"/>
    </row>
    <row r="112" spans="2:7" ht="15" hidden="1" outlineLevel="1">
      <c r="B112" s="115">
        <v>44</v>
      </c>
      <c r="C112" s="54" t="s">
        <v>1315</v>
      </c>
      <c r="D112" s="116">
        <v>45267</v>
      </c>
      <c r="E112" s="116">
        <v>45281</v>
      </c>
      <c r="F112" s="116"/>
      <c r="G112" s="116"/>
    </row>
    <row r="113" spans="2:7" ht="15" hidden="1" outlineLevel="1">
      <c r="B113" s="113">
        <v>45</v>
      </c>
      <c r="C113" s="58" t="s">
        <v>1337</v>
      </c>
      <c r="D113" s="114">
        <v>45267</v>
      </c>
      <c r="E113" s="114">
        <v>45281</v>
      </c>
      <c r="F113" s="114"/>
      <c r="G113" s="114"/>
    </row>
    <row r="114" spans="2:7" ht="15" hidden="1" outlineLevel="1">
      <c r="B114" s="115">
        <v>46</v>
      </c>
      <c r="C114" s="54" t="s">
        <v>1353</v>
      </c>
      <c r="D114" s="116">
        <v>45267</v>
      </c>
      <c r="E114" s="116">
        <v>45281</v>
      </c>
      <c r="F114" s="116"/>
      <c r="G114" s="116"/>
    </row>
    <row r="115" spans="2:7" ht="15" hidden="1" outlineLevel="1">
      <c r="B115" s="113">
        <v>47</v>
      </c>
      <c r="C115" s="58" t="s">
        <v>1366</v>
      </c>
      <c r="D115" s="114">
        <v>45267</v>
      </c>
      <c r="E115" s="114">
        <v>45281</v>
      </c>
      <c r="F115" s="114"/>
      <c r="G115" s="114"/>
    </row>
    <row r="116" spans="2:7" ht="15" hidden="1" outlineLevel="1">
      <c r="B116" s="115">
        <v>48</v>
      </c>
      <c r="C116" s="54" t="s">
        <v>1329</v>
      </c>
      <c r="D116" s="116">
        <v>45267</v>
      </c>
      <c r="E116" s="116">
        <v>45281</v>
      </c>
      <c r="F116" s="116"/>
      <c r="G116" s="116"/>
    </row>
    <row r="117" spans="2:7" ht="15" hidden="1" outlineLevel="1">
      <c r="B117" s="113">
        <v>49</v>
      </c>
      <c r="C117" s="58" t="s">
        <v>1354</v>
      </c>
      <c r="D117" s="114">
        <v>45267</v>
      </c>
      <c r="E117" s="114">
        <v>45281</v>
      </c>
      <c r="F117" s="114"/>
      <c r="G117" s="114"/>
    </row>
    <row r="118" spans="2:7" ht="15" hidden="1" outlineLevel="1">
      <c r="B118" s="115">
        <v>50</v>
      </c>
      <c r="C118" s="54" t="s">
        <v>1377</v>
      </c>
      <c r="D118" s="116">
        <v>45267</v>
      </c>
      <c r="E118" s="116">
        <v>45281</v>
      </c>
      <c r="F118" s="116"/>
      <c r="G118" s="116"/>
    </row>
    <row r="119" spans="2:7" ht="15" hidden="1" outlineLevel="1">
      <c r="B119" s="113">
        <v>51</v>
      </c>
      <c r="C119" s="58" t="s">
        <v>1363</v>
      </c>
      <c r="D119" s="114">
        <v>45267</v>
      </c>
      <c r="E119" s="114">
        <v>45281</v>
      </c>
      <c r="F119" s="114"/>
      <c r="G119" s="114"/>
    </row>
    <row r="120" spans="2:7" ht="15" hidden="1" outlineLevel="1">
      <c r="B120" s="115">
        <v>52</v>
      </c>
      <c r="C120" s="54" t="s">
        <v>1331</v>
      </c>
      <c r="D120" s="116">
        <v>45267</v>
      </c>
      <c r="E120" s="116">
        <v>45281</v>
      </c>
      <c r="F120" s="116"/>
      <c r="G120" s="116"/>
    </row>
    <row r="121" spans="2:7" ht="15" hidden="1" outlineLevel="1">
      <c r="B121" s="113">
        <v>53</v>
      </c>
      <c r="C121" s="58" t="s">
        <v>1306</v>
      </c>
      <c r="D121" s="114">
        <v>45280</v>
      </c>
      <c r="E121" s="114">
        <v>45281</v>
      </c>
      <c r="F121" s="114"/>
      <c r="G121" s="114"/>
    </row>
    <row r="122" spans="2:7" ht="15" hidden="1" outlineLevel="1">
      <c r="B122" s="115">
        <v>54</v>
      </c>
      <c r="C122" s="54" t="s">
        <v>1080</v>
      </c>
      <c r="D122" s="116">
        <v>45280</v>
      </c>
      <c r="E122" s="116">
        <v>45281</v>
      </c>
      <c r="F122" s="116"/>
      <c r="G122" s="116"/>
    </row>
    <row r="123" spans="2:7" ht="15" hidden="1" outlineLevel="1">
      <c r="B123" s="113">
        <v>55</v>
      </c>
      <c r="C123" s="58" t="s">
        <v>1330</v>
      </c>
      <c r="D123" s="114">
        <v>45280</v>
      </c>
      <c r="E123" s="114">
        <v>45281</v>
      </c>
      <c r="F123" s="114"/>
      <c r="G123" s="114"/>
    </row>
    <row r="124" spans="2:7" ht="15" hidden="1" outlineLevel="1">
      <c r="B124" s="115">
        <v>56</v>
      </c>
      <c r="C124" s="54" t="s">
        <v>1335</v>
      </c>
      <c r="D124" s="116">
        <v>45280</v>
      </c>
      <c r="E124" s="116">
        <v>45281</v>
      </c>
      <c r="F124" s="116"/>
      <c r="G124" s="116"/>
    </row>
    <row r="125" ht="15" collapsed="1"/>
    <row r="126" ht="15">
      <c r="A126" s="119" t="s">
        <v>1649</v>
      </c>
    </row>
    <row r="128" spans="2:7" ht="40.5" hidden="1" outlineLevel="1">
      <c r="B128" s="45" t="s">
        <v>1</v>
      </c>
      <c r="C128" s="46" t="s">
        <v>1650</v>
      </c>
      <c r="D128" s="118" t="s">
        <v>1502</v>
      </c>
      <c r="E128" s="118" t="s">
        <v>1609</v>
      </c>
      <c r="F128" s="118" t="s">
        <v>1576</v>
      </c>
      <c r="G128" s="118" t="s">
        <v>1503</v>
      </c>
    </row>
    <row r="129" spans="2:7" ht="15" hidden="1" outlineLevel="1">
      <c r="B129" s="113">
        <v>1</v>
      </c>
      <c r="C129" s="58" t="s">
        <v>1434</v>
      </c>
      <c r="D129" s="114">
        <v>45273</v>
      </c>
      <c r="E129" s="114">
        <v>45281</v>
      </c>
      <c r="F129" s="114">
        <v>45274</v>
      </c>
      <c r="G129" s="114">
        <v>45274</v>
      </c>
    </row>
    <row r="130" spans="2:7" ht="15" hidden="1" outlineLevel="1">
      <c r="B130" s="115">
        <v>2</v>
      </c>
      <c r="C130" s="54" t="s">
        <v>1444</v>
      </c>
      <c r="D130" s="116">
        <v>45274</v>
      </c>
      <c r="E130" s="116">
        <v>45281</v>
      </c>
      <c r="F130" s="116">
        <v>45279</v>
      </c>
      <c r="G130" s="116">
        <v>45279</v>
      </c>
    </row>
    <row r="131" spans="2:7" ht="15" hidden="1" outlineLevel="1">
      <c r="B131" s="113">
        <v>3</v>
      </c>
      <c r="C131" s="58" t="s">
        <v>1401</v>
      </c>
      <c r="D131" s="114">
        <v>45273</v>
      </c>
      <c r="E131" s="114">
        <v>45281</v>
      </c>
      <c r="F131" s="114">
        <v>45281</v>
      </c>
      <c r="G131" s="114">
        <v>45281</v>
      </c>
    </row>
    <row r="132" spans="2:7" ht="15" hidden="1" outlineLevel="1">
      <c r="B132" s="115">
        <v>4</v>
      </c>
      <c r="C132" s="54" t="s">
        <v>1441</v>
      </c>
      <c r="D132" s="116">
        <v>45273</v>
      </c>
      <c r="E132" s="116">
        <v>45281</v>
      </c>
      <c r="F132" s="116">
        <v>45286</v>
      </c>
      <c r="G132" s="116">
        <v>45286</v>
      </c>
    </row>
    <row r="133" spans="2:7" ht="15" hidden="1" outlineLevel="1">
      <c r="B133" s="113">
        <v>5</v>
      </c>
      <c r="C133" s="58" t="s">
        <v>1460</v>
      </c>
      <c r="D133" s="114">
        <v>45273</v>
      </c>
      <c r="E133" s="114">
        <v>45281</v>
      </c>
      <c r="F133" s="114">
        <v>45288</v>
      </c>
      <c r="G133" s="114">
        <v>45288</v>
      </c>
    </row>
    <row r="134" spans="2:7" ht="15" hidden="1" outlineLevel="1">
      <c r="B134" s="115">
        <v>6</v>
      </c>
      <c r="C134" s="54" t="s">
        <v>1450</v>
      </c>
      <c r="D134" s="116">
        <v>45273</v>
      </c>
      <c r="E134" s="116">
        <v>45281</v>
      </c>
      <c r="F134" s="116">
        <v>45274</v>
      </c>
      <c r="G134" s="116" t="s">
        <v>1651</v>
      </c>
    </row>
    <row r="135" spans="2:7" ht="15" hidden="1" outlineLevel="1">
      <c r="B135" s="113">
        <v>7</v>
      </c>
      <c r="C135" s="58" t="s">
        <v>1454</v>
      </c>
      <c r="D135" s="114">
        <v>45267</v>
      </c>
      <c r="E135" s="114">
        <v>45281</v>
      </c>
      <c r="F135" s="114"/>
      <c r="G135" s="114"/>
    </row>
    <row r="136" spans="2:7" ht="15" hidden="1" outlineLevel="1">
      <c r="B136" s="115">
        <v>8</v>
      </c>
      <c r="C136" s="54" t="s">
        <v>1429</v>
      </c>
      <c r="D136" s="116">
        <v>45273</v>
      </c>
      <c r="E136" s="116">
        <v>45281</v>
      </c>
      <c r="F136" s="116"/>
      <c r="G136" s="116"/>
    </row>
    <row r="137" spans="2:7" ht="15" hidden="1" outlineLevel="1">
      <c r="B137" s="113">
        <v>9</v>
      </c>
      <c r="C137" s="58" t="s">
        <v>1413</v>
      </c>
      <c r="D137" s="114">
        <v>45273</v>
      </c>
      <c r="E137" s="114">
        <v>45281</v>
      </c>
      <c r="F137" s="114"/>
      <c r="G137" s="114"/>
    </row>
    <row r="138" spans="2:7" ht="15" hidden="1" outlineLevel="1">
      <c r="B138" s="115">
        <v>10</v>
      </c>
      <c r="C138" s="54" t="s">
        <v>1438</v>
      </c>
      <c r="D138" s="116">
        <v>45273</v>
      </c>
      <c r="E138" s="116">
        <v>45281</v>
      </c>
      <c r="F138" s="116"/>
      <c r="G138" s="116"/>
    </row>
    <row r="139" spans="2:7" ht="15" hidden="1" outlineLevel="1">
      <c r="B139" s="113">
        <v>11</v>
      </c>
      <c r="C139" s="58" t="s">
        <v>1452</v>
      </c>
      <c r="D139" s="114">
        <v>45273</v>
      </c>
      <c r="E139" s="114">
        <v>45281</v>
      </c>
      <c r="F139" s="114"/>
      <c r="G139" s="114"/>
    </row>
    <row r="140" spans="2:7" ht="15" hidden="1" outlineLevel="1">
      <c r="B140" s="115">
        <v>12</v>
      </c>
      <c r="C140" s="54" t="s">
        <v>1386</v>
      </c>
      <c r="D140" s="116">
        <v>45273</v>
      </c>
      <c r="E140" s="116">
        <v>45281</v>
      </c>
      <c r="F140" s="116"/>
      <c r="G140" s="116"/>
    </row>
    <row r="141" spans="2:7" ht="15" hidden="1" outlineLevel="1">
      <c r="B141" s="113">
        <v>13</v>
      </c>
      <c r="C141" s="58" t="s">
        <v>1447</v>
      </c>
      <c r="D141" s="114">
        <v>45273</v>
      </c>
      <c r="E141" s="114">
        <v>45281</v>
      </c>
      <c r="F141" s="114"/>
      <c r="G141" s="114"/>
    </row>
    <row r="142" spans="2:7" ht="15" hidden="1" outlineLevel="1">
      <c r="B142" s="115">
        <v>14</v>
      </c>
      <c r="C142" s="54" t="s">
        <v>1422</v>
      </c>
      <c r="D142" s="116">
        <v>45274</v>
      </c>
      <c r="E142" s="116">
        <v>45281</v>
      </c>
      <c r="F142" s="116"/>
      <c r="G142" s="116"/>
    </row>
    <row r="143" spans="2:7" ht="15" hidden="1" outlineLevel="1">
      <c r="B143" s="113">
        <v>15</v>
      </c>
      <c r="C143" s="58" t="s">
        <v>1436</v>
      </c>
      <c r="D143" s="114">
        <v>45274</v>
      </c>
      <c r="E143" s="114">
        <v>45281</v>
      </c>
      <c r="F143" s="114"/>
      <c r="G143" s="114"/>
    </row>
    <row r="144" spans="2:7" ht="15" hidden="1" outlineLevel="1">
      <c r="B144" s="115">
        <v>16</v>
      </c>
      <c r="C144" s="54" t="s">
        <v>1424</v>
      </c>
      <c r="D144" s="116">
        <v>45274</v>
      </c>
      <c r="E144" s="116">
        <v>45281</v>
      </c>
      <c r="F144" s="116"/>
      <c r="G144" s="116"/>
    </row>
    <row r="145" spans="2:7" ht="15" hidden="1" outlineLevel="1">
      <c r="B145" s="113">
        <v>17</v>
      </c>
      <c r="C145" s="58" t="s">
        <v>1427</v>
      </c>
      <c r="D145" s="114">
        <v>45274</v>
      </c>
      <c r="E145" s="114">
        <v>45281</v>
      </c>
      <c r="F145" s="114"/>
      <c r="G145" s="114"/>
    </row>
    <row r="146" ht="15" collapsed="1"/>
  </sheetData>
  <sheetProtection/>
  <conditionalFormatting sqref="C19:C36">
    <cfRule type="duplicateValues" priority="1" dxfId="1">
      <formula>AND(COUNTIF($C$19:$C$36,C19)&gt;1,NOT(ISBLANK(C19)))</formula>
    </cfRule>
  </conditionalFormatting>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C00000"/>
  </sheetPr>
  <dimension ref="A1:E618"/>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4.140625" style="0" customWidth="1"/>
    <col min="2" max="2" width="5.8515625" style="0" customWidth="1"/>
    <col min="3" max="3" width="23.8515625" style="0" bestFit="1" customWidth="1"/>
    <col min="4" max="4" width="11.28125" style="0" customWidth="1"/>
  </cols>
  <sheetData>
    <row r="1" ht="15">
      <c r="A1" s="31" t="s">
        <v>0</v>
      </c>
    </row>
    <row r="3" spans="2:5" ht="27.75" thickBot="1">
      <c r="B3" s="45" t="s">
        <v>1</v>
      </c>
      <c r="C3" s="46" t="s">
        <v>2</v>
      </c>
      <c r="D3" s="47" t="s">
        <v>3</v>
      </c>
      <c r="E3" s="45" t="s">
        <v>4</v>
      </c>
    </row>
    <row r="4" spans="2:5" ht="15">
      <c r="B4" s="48">
        <v>1</v>
      </c>
      <c r="C4" s="49" t="s">
        <v>5</v>
      </c>
      <c r="D4" s="50" t="s">
        <v>6</v>
      </c>
      <c r="E4" s="51">
        <v>3173</v>
      </c>
    </row>
    <row r="5" spans="2:5" ht="15">
      <c r="B5" s="52">
        <v>2</v>
      </c>
      <c r="C5" s="53" t="s">
        <v>7</v>
      </c>
      <c r="D5" s="54" t="s">
        <v>6</v>
      </c>
      <c r="E5" s="55">
        <v>6166</v>
      </c>
    </row>
    <row r="6" spans="2:5" ht="15">
      <c r="B6" s="56">
        <v>3</v>
      </c>
      <c r="C6" s="57" t="s">
        <v>8</v>
      </c>
      <c r="D6" s="58" t="s">
        <v>6</v>
      </c>
      <c r="E6" s="59">
        <v>6448</v>
      </c>
    </row>
    <row r="7" spans="2:5" ht="15">
      <c r="B7" s="52">
        <v>4</v>
      </c>
      <c r="C7" s="53" t="s">
        <v>9</v>
      </c>
      <c r="D7" s="54" t="s">
        <v>6</v>
      </c>
      <c r="E7" s="55">
        <v>6014</v>
      </c>
    </row>
    <row r="8" spans="2:5" ht="15">
      <c r="B8" s="56">
        <v>5</v>
      </c>
      <c r="C8" s="57" t="s">
        <v>10</v>
      </c>
      <c r="D8" s="58" t="s">
        <v>6</v>
      </c>
      <c r="E8" s="59">
        <v>5444</v>
      </c>
    </row>
    <row r="9" spans="2:5" ht="15">
      <c r="B9" s="52">
        <v>6</v>
      </c>
      <c r="C9" s="53" t="s">
        <v>11</v>
      </c>
      <c r="D9" s="54" t="s">
        <v>6</v>
      </c>
      <c r="E9" s="55">
        <v>6446</v>
      </c>
    </row>
    <row r="10" spans="2:5" ht="15">
      <c r="B10" s="56">
        <v>7</v>
      </c>
      <c r="C10" s="57" t="s">
        <v>12</v>
      </c>
      <c r="D10" s="58" t="s">
        <v>6</v>
      </c>
      <c r="E10" s="59">
        <v>6016</v>
      </c>
    </row>
    <row r="11" spans="2:5" ht="15">
      <c r="B11" s="52">
        <v>8</v>
      </c>
      <c r="C11" s="53" t="s">
        <v>13</v>
      </c>
      <c r="D11" s="54" t="s">
        <v>6</v>
      </c>
      <c r="E11" s="55">
        <v>6017</v>
      </c>
    </row>
    <row r="12" spans="2:5" ht="15">
      <c r="B12" s="56">
        <v>9</v>
      </c>
      <c r="C12" s="57" t="s">
        <v>14</v>
      </c>
      <c r="D12" s="58" t="s">
        <v>6</v>
      </c>
      <c r="E12" s="59">
        <v>5533</v>
      </c>
    </row>
    <row r="13" spans="2:5" ht="15">
      <c r="B13" s="52">
        <v>10</v>
      </c>
      <c r="C13" s="53" t="s">
        <v>15</v>
      </c>
      <c r="D13" s="54" t="s">
        <v>6</v>
      </c>
      <c r="E13" s="55">
        <v>5531</v>
      </c>
    </row>
    <row r="14" spans="2:5" ht="15">
      <c r="B14" s="56">
        <v>11</v>
      </c>
      <c r="C14" s="57" t="s">
        <v>16</v>
      </c>
      <c r="D14" s="58" t="s">
        <v>17</v>
      </c>
      <c r="E14" s="59">
        <v>5011</v>
      </c>
    </row>
    <row r="15" spans="2:5" ht="15">
      <c r="B15" s="52">
        <v>12</v>
      </c>
      <c r="C15" s="53" t="s">
        <v>18</v>
      </c>
      <c r="D15" s="54" t="s">
        <v>19</v>
      </c>
      <c r="E15" s="55">
        <v>7366</v>
      </c>
    </row>
    <row r="16" spans="2:5" ht="15">
      <c r="B16" s="56">
        <v>13</v>
      </c>
      <c r="C16" s="57" t="s">
        <v>20</v>
      </c>
      <c r="D16" s="58" t="s">
        <v>6</v>
      </c>
      <c r="E16" s="59">
        <v>8888</v>
      </c>
    </row>
    <row r="17" spans="2:5" ht="15">
      <c r="B17" s="52">
        <v>14</v>
      </c>
      <c r="C17" s="53" t="s">
        <v>21</v>
      </c>
      <c r="D17" s="54" t="s">
        <v>22</v>
      </c>
      <c r="E17" s="55">
        <v>24955</v>
      </c>
    </row>
    <row r="18" spans="2:5" ht="15">
      <c r="B18" s="56">
        <v>15</v>
      </c>
      <c r="C18" s="57" t="s">
        <v>23</v>
      </c>
      <c r="D18" s="58" t="s">
        <v>24</v>
      </c>
      <c r="E18" s="59">
        <v>22779</v>
      </c>
    </row>
    <row r="19" spans="2:5" ht="15">
      <c r="B19" s="52">
        <v>16</v>
      </c>
      <c r="C19" s="53" t="s">
        <v>25</v>
      </c>
      <c r="D19" s="54" t="s">
        <v>6</v>
      </c>
      <c r="E19" s="55">
        <v>25517</v>
      </c>
    </row>
    <row r="20" spans="2:5" ht="15">
      <c r="B20" s="56">
        <v>17</v>
      </c>
      <c r="C20" s="57" t="s">
        <v>26</v>
      </c>
      <c r="D20" s="58" t="s">
        <v>27</v>
      </c>
      <c r="E20" s="59">
        <v>31739</v>
      </c>
    </row>
    <row r="21" spans="2:5" ht="15">
      <c r="B21" s="52">
        <v>18</v>
      </c>
      <c r="C21" s="53" t="s">
        <v>28</v>
      </c>
      <c r="D21" s="54" t="s">
        <v>29</v>
      </c>
      <c r="E21" s="55">
        <v>31741</v>
      </c>
    </row>
    <row r="22" spans="2:5" ht="15">
      <c r="B22" s="56">
        <v>19</v>
      </c>
      <c r="C22" s="57" t="s">
        <v>30</v>
      </c>
      <c r="D22" s="58" t="s">
        <v>31</v>
      </c>
      <c r="E22" s="59">
        <v>26026</v>
      </c>
    </row>
    <row r="23" spans="2:5" ht="15">
      <c r="B23" s="52">
        <v>20</v>
      </c>
      <c r="C23" s="53" t="s">
        <v>32</v>
      </c>
      <c r="D23" s="54" t="s">
        <v>33</v>
      </c>
      <c r="E23" s="55">
        <v>26027</v>
      </c>
    </row>
    <row r="24" spans="2:5" ht="15">
      <c r="B24" s="56">
        <v>21</v>
      </c>
      <c r="C24" s="57" t="s">
        <v>34</v>
      </c>
      <c r="D24" s="58" t="s">
        <v>35</v>
      </c>
      <c r="E24" s="59">
        <v>28701</v>
      </c>
    </row>
    <row r="25" spans="2:5" ht="15">
      <c r="B25" s="52">
        <v>22</v>
      </c>
      <c r="C25" s="53" t="s">
        <v>36</v>
      </c>
      <c r="D25" s="54" t="s">
        <v>37</v>
      </c>
      <c r="E25" s="55">
        <v>1859</v>
      </c>
    </row>
    <row r="26" spans="2:5" ht="15">
      <c r="B26" s="56">
        <v>23</v>
      </c>
      <c r="C26" s="57" t="s">
        <v>38</v>
      </c>
      <c r="D26" s="58" t="s">
        <v>39</v>
      </c>
      <c r="E26" s="59">
        <v>652</v>
      </c>
    </row>
    <row r="27" spans="2:5" ht="15">
      <c r="B27" s="52">
        <v>24</v>
      </c>
      <c r="C27" s="53" t="s">
        <v>40</v>
      </c>
      <c r="D27" s="54" t="s">
        <v>6</v>
      </c>
      <c r="E27" s="55">
        <v>6922</v>
      </c>
    </row>
    <row r="28" spans="2:5" ht="27">
      <c r="B28" s="56">
        <v>25</v>
      </c>
      <c r="C28" s="57" t="s">
        <v>41</v>
      </c>
      <c r="D28" s="58" t="s">
        <v>42</v>
      </c>
      <c r="E28" s="59">
        <v>1065</v>
      </c>
    </row>
    <row r="29" spans="2:5" ht="15">
      <c r="B29" s="52">
        <v>26</v>
      </c>
      <c r="C29" s="53" t="s">
        <v>43</v>
      </c>
      <c r="D29" s="54" t="s">
        <v>44</v>
      </c>
      <c r="E29" s="55">
        <v>1064</v>
      </c>
    </row>
    <row r="30" spans="2:5" ht="15">
      <c r="B30" s="56">
        <v>27</v>
      </c>
      <c r="C30" s="57" t="s">
        <v>45</v>
      </c>
      <c r="D30" s="58" t="s">
        <v>46</v>
      </c>
      <c r="E30" s="59">
        <v>1697</v>
      </c>
    </row>
    <row r="31" spans="2:5" ht="15">
      <c r="B31" s="52">
        <v>28</v>
      </c>
      <c r="C31" s="53" t="s">
        <v>47</v>
      </c>
      <c r="D31" s="54" t="s">
        <v>48</v>
      </c>
      <c r="E31" s="55">
        <v>1063</v>
      </c>
    </row>
    <row r="32" spans="2:5" ht="15">
      <c r="B32" s="56">
        <v>29</v>
      </c>
      <c r="C32" s="57" t="s">
        <v>49</v>
      </c>
      <c r="D32" s="58" t="s">
        <v>50</v>
      </c>
      <c r="E32" s="59">
        <v>1686</v>
      </c>
    </row>
    <row r="33" spans="2:5" ht="15">
      <c r="B33" s="52">
        <v>30</v>
      </c>
      <c r="C33" s="53" t="s">
        <v>51</v>
      </c>
      <c r="D33" s="54" t="s">
        <v>52</v>
      </c>
      <c r="E33" s="55">
        <v>1694</v>
      </c>
    </row>
    <row r="34" spans="2:5" ht="15">
      <c r="B34" s="56">
        <v>31</v>
      </c>
      <c r="C34" s="57" t="s">
        <v>53</v>
      </c>
      <c r="D34" s="58" t="s">
        <v>54</v>
      </c>
      <c r="E34" s="59">
        <v>1062</v>
      </c>
    </row>
    <row r="35" spans="2:5" ht="15">
      <c r="B35" s="52">
        <v>32</v>
      </c>
      <c r="C35" s="53" t="s">
        <v>55</v>
      </c>
      <c r="D35" s="54" t="s">
        <v>56</v>
      </c>
      <c r="E35" s="55">
        <v>1061</v>
      </c>
    </row>
    <row r="36" spans="2:5" ht="15">
      <c r="B36" s="56">
        <v>33</v>
      </c>
      <c r="C36" s="57" t="s">
        <v>57</v>
      </c>
      <c r="D36" s="58" t="s">
        <v>58</v>
      </c>
      <c r="E36" s="59">
        <v>1691</v>
      </c>
    </row>
    <row r="37" spans="2:5" ht="15">
      <c r="B37" s="52">
        <v>34</v>
      </c>
      <c r="C37" s="53" t="s">
        <v>59</v>
      </c>
      <c r="D37" s="54" t="s">
        <v>60</v>
      </c>
      <c r="E37" s="55">
        <v>1861</v>
      </c>
    </row>
    <row r="38" spans="2:5" ht="15">
      <c r="B38" s="56">
        <v>35</v>
      </c>
      <c r="C38" s="57" t="s">
        <v>61</v>
      </c>
      <c r="D38" s="58" t="s">
        <v>62</v>
      </c>
      <c r="E38" s="59">
        <v>1704</v>
      </c>
    </row>
    <row r="39" spans="2:5" ht="15">
      <c r="B39" s="52">
        <v>36</v>
      </c>
      <c r="C39" s="53" t="s">
        <v>63</v>
      </c>
      <c r="D39" s="54" t="s">
        <v>64</v>
      </c>
      <c r="E39" s="55">
        <v>1703</v>
      </c>
    </row>
    <row r="40" spans="2:5" ht="15">
      <c r="B40" s="56">
        <v>37</v>
      </c>
      <c r="C40" s="57" t="s">
        <v>65</v>
      </c>
      <c r="D40" s="58" t="s">
        <v>66</v>
      </c>
      <c r="E40" s="59">
        <v>1701</v>
      </c>
    </row>
    <row r="41" spans="2:5" ht="15">
      <c r="B41" s="52">
        <v>38</v>
      </c>
      <c r="C41" s="53" t="s">
        <v>67</v>
      </c>
      <c r="D41" s="54" t="s">
        <v>68</v>
      </c>
      <c r="E41" s="55">
        <v>1702</v>
      </c>
    </row>
    <row r="42" spans="2:5" ht="15">
      <c r="B42" s="56">
        <v>39</v>
      </c>
      <c r="C42" s="57" t="s">
        <v>69</v>
      </c>
      <c r="D42" s="58" t="s">
        <v>70</v>
      </c>
      <c r="E42" s="59">
        <v>1705</v>
      </c>
    </row>
    <row r="43" spans="2:5" ht="15">
      <c r="B43" s="52">
        <v>40</v>
      </c>
      <c r="C43" s="53" t="s">
        <v>71</v>
      </c>
      <c r="D43" s="54" t="s">
        <v>72</v>
      </c>
      <c r="E43" s="55">
        <v>1693</v>
      </c>
    </row>
    <row r="44" spans="2:5" ht="15">
      <c r="B44" s="56">
        <v>41</v>
      </c>
      <c r="C44" s="57" t="s">
        <v>73</v>
      </c>
      <c r="D44" s="58" t="s">
        <v>74</v>
      </c>
      <c r="E44" s="59">
        <v>1700</v>
      </c>
    </row>
    <row r="45" spans="2:5" ht="15">
      <c r="B45" s="52">
        <v>42</v>
      </c>
      <c r="C45" s="53" t="s">
        <v>67</v>
      </c>
      <c r="D45" s="54" t="s">
        <v>75</v>
      </c>
      <c r="E45" s="55">
        <v>1698</v>
      </c>
    </row>
    <row r="46" spans="2:5" ht="15">
      <c r="B46" s="56">
        <v>43</v>
      </c>
      <c r="C46" s="57" t="s">
        <v>76</v>
      </c>
      <c r="D46" s="58" t="s">
        <v>77</v>
      </c>
      <c r="E46" s="59">
        <v>1695</v>
      </c>
    </row>
    <row r="47" spans="2:5" ht="27">
      <c r="B47" s="52">
        <v>44</v>
      </c>
      <c r="C47" s="53" t="s">
        <v>78</v>
      </c>
      <c r="D47" s="54" t="s">
        <v>79</v>
      </c>
      <c r="E47" s="55">
        <v>1690</v>
      </c>
    </row>
    <row r="48" spans="2:5" ht="15">
      <c r="B48" s="56">
        <v>45</v>
      </c>
      <c r="C48" s="57" t="s">
        <v>80</v>
      </c>
      <c r="D48" s="58" t="s">
        <v>81</v>
      </c>
      <c r="E48" s="59">
        <v>35199</v>
      </c>
    </row>
    <row r="49" spans="2:5" ht="15">
      <c r="B49" s="52">
        <v>46</v>
      </c>
      <c r="C49" s="53" t="s">
        <v>82</v>
      </c>
      <c r="D49" s="54" t="s">
        <v>6</v>
      </c>
      <c r="E49" s="55">
        <v>52</v>
      </c>
    </row>
    <row r="50" spans="2:5" ht="27">
      <c r="B50" s="56">
        <v>47</v>
      </c>
      <c r="C50" s="57" t="s">
        <v>83</v>
      </c>
      <c r="D50" s="58" t="s">
        <v>6</v>
      </c>
      <c r="E50" s="59">
        <v>8864</v>
      </c>
    </row>
    <row r="51" spans="2:5" ht="15">
      <c r="B51" s="52">
        <v>48</v>
      </c>
      <c r="C51" s="53" t="s">
        <v>84</v>
      </c>
      <c r="D51" s="54" t="s">
        <v>85</v>
      </c>
      <c r="E51" s="55">
        <v>35197</v>
      </c>
    </row>
    <row r="52" spans="2:5" ht="15">
      <c r="B52" s="56">
        <v>49</v>
      </c>
      <c r="C52" s="57" t="s">
        <v>86</v>
      </c>
      <c r="D52" s="58" t="s">
        <v>87</v>
      </c>
      <c r="E52" s="59">
        <v>35207</v>
      </c>
    </row>
    <row r="53" spans="2:5" ht="15">
      <c r="B53" s="52">
        <v>50</v>
      </c>
      <c r="C53" s="53" t="s">
        <v>88</v>
      </c>
      <c r="D53" s="54" t="s">
        <v>6</v>
      </c>
      <c r="E53" s="55">
        <v>15282</v>
      </c>
    </row>
    <row r="54" spans="2:5" ht="15">
      <c r="B54" s="56">
        <v>51</v>
      </c>
      <c r="C54" s="57" t="s">
        <v>89</v>
      </c>
      <c r="D54" s="58" t="s">
        <v>6</v>
      </c>
      <c r="E54" s="59">
        <v>1505</v>
      </c>
    </row>
    <row r="55" spans="2:5" ht="15">
      <c r="B55" s="52">
        <v>52</v>
      </c>
      <c r="C55" s="53" t="s">
        <v>90</v>
      </c>
      <c r="D55" s="54" t="s">
        <v>91</v>
      </c>
      <c r="E55" s="55">
        <v>7484</v>
      </c>
    </row>
    <row r="56" spans="2:5" ht="15">
      <c r="B56" s="56">
        <v>53</v>
      </c>
      <c r="C56" s="57" t="s">
        <v>92</v>
      </c>
      <c r="D56" s="58" t="s">
        <v>93</v>
      </c>
      <c r="E56" s="59">
        <v>3458</v>
      </c>
    </row>
    <row r="57" spans="2:5" ht="27">
      <c r="B57" s="52">
        <v>54</v>
      </c>
      <c r="C57" s="53" t="s">
        <v>94</v>
      </c>
      <c r="D57" s="54" t="s">
        <v>95</v>
      </c>
      <c r="E57" s="55">
        <v>713</v>
      </c>
    </row>
    <row r="58" spans="2:5" ht="15">
      <c r="B58" s="56">
        <v>55</v>
      </c>
      <c r="C58" s="57" t="s">
        <v>96</v>
      </c>
      <c r="D58" s="58" t="s">
        <v>6</v>
      </c>
      <c r="E58" s="59">
        <v>1566</v>
      </c>
    </row>
    <row r="59" spans="2:5" ht="15">
      <c r="B59" s="52">
        <v>56</v>
      </c>
      <c r="C59" s="53" t="s">
        <v>97</v>
      </c>
      <c r="D59" s="54" t="s">
        <v>98</v>
      </c>
      <c r="E59" s="55">
        <v>1696</v>
      </c>
    </row>
    <row r="60" spans="2:5" ht="15">
      <c r="B60" s="56">
        <v>57</v>
      </c>
      <c r="C60" s="57" t="s">
        <v>99</v>
      </c>
      <c r="D60" s="58" t="s">
        <v>85</v>
      </c>
      <c r="E60" s="59">
        <v>1692</v>
      </c>
    </row>
    <row r="61" spans="2:5" ht="15">
      <c r="B61" s="52">
        <v>58</v>
      </c>
      <c r="C61" s="53" t="s">
        <v>100</v>
      </c>
      <c r="D61" s="54" t="s">
        <v>6</v>
      </c>
      <c r="E61" s="55">
        <v>962</v>
      </c>
    </row>
    <row r="62" spans="2:5" ht="15">
      <c r="B62" s="56">
        <v>59</v>
      </c>
      <c r="C62" s="57" t="s">
        <v>101</v>
      </c>
      <c r="D62" s="58" t="s">
        <v>6</v>
      </c>
      <c r="E62" s="59">
        <v>342</v>
      </c>
    </row>
    <row r="63" spans="2:5" ht="15">
      <c r="B63" s="52">
        <v>60</v>
      </c>
      <c r="C63" s="53" t="s">
        <v>102</v>
      </c>
      <c r="D63" s="54" t="s">
        <v>6</v>
      </c>
      <c r="E63" s="55">
        <v>7358</v>
      </c>
    </row>
    <row r="64" spans="2:5" ht="15">
      <c r="B64" s="56">
        <v>61</v>
      </c>
      <c r="C64" s="57" t="s">
        <v>103</v>
      </c>
      <c r="D64" s="58" t="s">
        <v>104</v>
      </c>
      <c r="E64" s="59">
        <v>1515</v>
      </c>
    </row>
    <row r="65" spans="2:5" ht="15">
      <c r="B65" s="52">
        <v>62</v>
      </c>
      <c r="C65" s="53" t="s">
        <v>105</v>
      </c>
      <c r="D65" s="54" t="s">
        <v>106</v>
      </c>
      <c r="E65" s="55">
        <v>14613</v>
      </c>
    </row>
    <row r="66" spans="2:5" ht="15">
      <c r="B66" s="56">
        <v>63</v>
      </c>
      <c r="C66" s="57" t="s">
        <v>107</v>
      </c>
      <c r="D66" s="58" t="s">
        <v>108</v>
      </c>
      <c r="E66" s="59">
        <v>1516</v>
      </c>
    </row>
    <row r="67" spans="2:5" ht="15">
      <c r="B67" s="52">
        <v>64</v>
      </c>
      <c r="C67" s="53" t="s">
        <v>82</v>
      </c>
      <c r="D67" s="54" t="s">
        <v>6</v>
      </c>
      <c r="E67" s="55">
        <v>845</v>
      </c>
    </row>
    <row r="68" spans="2:5" ht="15">
      <c r="B68" s="56">
        <v>65</v>
      </c>
      <c r="C68" s="57" t="s">
        <v>109</v>
      </c>
      <c r="D68" s="58" t="s">
        <v>110</v>
      </c>
      <c r="E68" s="59">
        <v>3087</v>
      </c>
    </row>
    <row r="69" spans="2:5" ht="15">
      <c r="B69" s="52">
        <v>66</v>
      </c>
      <c r="C69" s="53" t="s">
        <v>111</v>
      </c>
      <c r="D69" s="54" t="s">
        <v>112</v>
      </c>
      <c r="E69" s="55">
        <v>9121</v>
      </c>
    </row>
    <row r="70" spans="2:5" ht="15">
      <c r="B70" s="56">
        <v>67</v>
      </c>
      <c r="C70" s="57" t="s">
        <v>113</v>
      </c>
      <c r="D70" s="58" t="s">
        <v>114</v>
      </c>
      <c r="E70" s="59">
        <v>9045</v>
      </c>
    </row>
    <row r="71" spans="2:5" ht="15">
      <c r="B71" s="52">
        <v>68</v>
      </c>
      <c r="C71" s="53" t="s">
        <v>115</v>
      </c>
      <c r="D71" s="54" t="s">
        <v>116</v>
      </c>
      <c r="E71" s="55">
        <v>35193</v>
      </c>
    </row>
    <row r="72" spans="2:5" ht="15">
      <c r="B72" s="56">
        <v>69</v>
      </c>
      <c r="C72" s="57" t="s">
        <v>117</v>
      </c>
      <c r="D72" s="58" t="s">
        <v>118</v>
      </c>
      <c r="E72" s="59">
        <v>3067</v>
      </c>
    </row>
    <row r="73" spans="2:5" ht="15">
      <c r="B73" s="52">
        <v>70</v>
      </c>
      <c r="C73" s="53" t="s">
        <v>119</v>
      </c>
      <c r="D73" s="54" t="s">
        <v>6</v>
      </c>
      <c r="E73" s="55">
        <v>17843</v>
      </c>
    </row>
    <row r="74" spans="2:5" ht="15">
      <c r="B74" s="56">
        <v>71</v>
      </c>
      <c r="C74" s="57" t="s">
        <v>120</v>
      </c>
      <c r="D74" s="58" t="s">
        <v>6</v>
      </c>
      <c r="E74" s="59">
        <v>1460</v>
      </c>
    </row>
    <row r="75" spans="2:5" ht="15">
      <c r="B75" s="52">
        <v>72</v>
      </c>
      <c r="C75" s="53" t="s">
        <v>121</v>
      </c>
      <c r="D75" s="54" t="s">
        <v>6</v>
      </c>
      <c r="E75" s="55">
        <v>1851</v>
      </c>
    </row>
    <row r="76" spans="2:5" ht="15">
      <c r="B76" s="56">
        <v>73</v>
      </c>
      <c r="C76" s="57" t="s">
        <v>122</v>
      </c>
      <c r="D76" s="58" t="s">
        <v>123</v>
      </c>
      <c r="E76" s="59">
        <v>18944</v>
      </c>
    </row>
    <row r="77" spans="2:5" ht="27">
      <c r="B77" s="52">
        <v>74</v>
      </c>
      <c r="C77" s="53" t="s">
        <v>124</v>
      </c>
      <c r="D77" s="54" t="s">
        <v>125</v>
      </c>
      <c r="E77" s="55">
        <v>18939</v>
      </c>
    </row>
    <row r="78" spans="2:5" ht="15">
      <c r="B78" s="56">
        <v>75</v>
      </c>
      <c r="C78" s="57" t="s">
        <v>126</v>
      </c>
      <c r="D78" s="58" t="s">
        <v>127</v>
      </c>
      <c r="E78" s="59">
        <v>18943</v>
      </c>
    </row>
    <row r="79" spans="2:5" ht="15">
      <c r="B79" s="52">
        <v>76</v>
      </c>
      <c r="C79" s="53" t="s">
        <v>128</v>
      </c>
      <c r="D79" s="54" t="s">
        <v>129</v>
      </c>
      <c r="E79" s="55">
        <v>18942</v>
      </c>
    </row>
    <row r="80" spans="2:5" ht="15">
      <c r="B80" s="56">
        <v>77</v>
      </c>
      <c r="C80" s="57" t="s">
        <v>130</v>
      </c>
      <c r="D80" s="58" t="s">
        <v>131</v>
      </c>
      <c r="E80" s="59">
        <v>18940</v>
      </c>
    </row>
    <row r="81" spans="2:5" ht="15">
      <c r="B81" s="52">
        <v>78</v>
      </c>
      <c r="C81" s="53" t="s">
        <v>122</v>
      </c>
      <c r="D81" s="54" t="s">
        <v>132</v>
      </c>
      <c r="E81" s="55">
        <v>18945</v>
      </c>
    </row>
    <row r="82" spans="2:5" ht="15">
      <c r="B82" s="56">
        <v>79</v>
      </c>
      <c r="C82" s="57" t="s">
        <v>133</v>
      </c>
      <c r="D82" s="58" t="s">
        <v>134</v>
      </c>
      <c r="E82" s="59">
        <v>35167</v>
      </c>
    </row>
    <row r="83" spans="2:5" ht="15">
      <c r="B83" s="52">
        <v>80</v>
      </c>
      <c r="C83" s="53" t="s">
        <v>135</v>
      </c>
      <c r="D83" s="54" t="s">
        <v>136</v>
      </c>
      <c r="E83" s="55">
        <v>3581</v>
      </c>
    </row>
    <row r="84" spans="2:5" ht="15">
      <c r="B84" s="56">
        <v>81</v>
      </c>
      <c r="C84" s="57" t="s">
        <v>137</v>
      </c>
      <c r="D84" s="58" t="s">
        <v>6</v>
      </c>
      <c r="E84" s="59">
        <v>1969</v>
      </c>
    </row>
    <row r="85" spans="2:5" ht="15">
      <c r="B85" s="52">
        <v>82</v>
      </c>
      <c r="C85" s="53" t="s">
        <v>138</v>
      </c>
      <c r="D85" s="54" t="s">
        <v>139</v>
      </c>
      <c r="E85" s="55">
        <v>189</v>
      </c>
    </row>
    <row r="86" spans="2:5" ht="27">
      <c r="B86" s="56">
        <v>83</v>
      </c>
      <c r="C86" s="57" t="s">
        <v>140</v>
      </c>
      <c r="D86" s="58" t="s">
        <v>6</v>
      </c>
      <c r="E86" s="59">
        <v>7530</v>
      </c>
    </row>
    <row r="87" spans="2:5" ht="15">
      <c r="B87" s="52">
        <v>84</v>
      </c>
      <c r="C87" s="53" t="s">
        <v>141</v>
      </c>
      <c r="D87" s="54" t="s">
        <v>142</v>
      </c>
      <c r="E87" s="55">
        <v>35168</v>
      </c>
    </row>
    <row r="88" spans="2:5" ht="15">
      <c r="B88" s="56">
        <v>85</v>
      </c>
      <c r="C88" s="57" t="s">
        <v>143</v>
      </c>
      <c r="D88" s="58" t="s">
        <v>6</v>
      </c>
      <c r="E88" s="59">
        <v>1998</v>
      </c>
    </row>
    <row r="89" spans="2:5" ht="15">
      <c r="B89" s="52">
        <v>86</v>
      </c>
      <c r="C89" s="53" t="s">
        <v>144</v>
      </c>
      <c r="D89" s="54" t="s">
        <v>145</v>
      </c>
      <c r="E89" s="55">
        <v>31325</v>
      </c>
    </row>
    <row r="90" spans="2:5" ht="15">
      <c r="B90" s="56">
        <v>87</v>
      </c>
      <c r="C90" s="57" t="s">
        <v>146</v>
      </c>
      <c r="D90" s="58" t="s">
        <v>147</v>
      </c>
      <c r="E90" s="59">
        <v>31323</v>
      </c>
    </row>
    <row r="91" spans="2:5" ht="15">
      <c r="B91" s="52">
        <v>88</v>
      </c>
      <c r="C91" s="53" t="s">
        <v>148</v>
      </c>
      <c r="D91" s="54" t="s">
        <v>149</v>
      </c>
      <c r="E91" s="55">
        <v>962</v>
      </c>
    </row>
    <row r="92" spans="2:5" ht="15">
      <c r="B92" s="56">
        <v>89</v>
      </c>
      <c r="C92" s="57" t="s">
        <v>150</v>
      </c>
      <c r="D92" s="58" t="s">
        <v>6</v>
      </c>
      <c r="E92" s="59">
        <v>646</v>
      </c>
    </row>
    <row r="93" spans="2:5" ht="15">
      <c r="B93" s="52">
        <v>90</v>
      </c>
      <c r="C93" s="53" t="s">
        <v>151</v>
      </c>
      <c r="D93" s="54" t="s">
        <v>152</v>
      </c>
      <c r="E93" s="55">
        <v>6873</v>
      </c>
    </row>
    <row r="94" spans="2:5" ht="15">
      <c r="B94" s="56">
        <v>91</v>
      </c>
      <c r="C94" s="57" t="s">
        <v>151</v>
      </c>
      <c r="D94" s="58" t="s">
        <v>153</v>
      </c>
      <c r="E94" s="59">
        <v>6877</v>
      </c>
    </row>
    <row r="95" spans="2:5" ht="15">
      <c r="B95" s="52">
        <v>92</v>
      </c>
      <c r="C95" s="53" t="s">
        <v>154</v>
      </c>
      <c r="D95" s="54" t="s">
        <v>155</v>
      </c>
      <c r="E95" s="55">
        <v>1870</v>
      </c>
    </row>
    <row r="96" spans="2:5" ht="15">
      <c r="B96" s="56">
        <v>93</v>
      </c>
      <c r="C96" s="57" t="s">
        <v>156</v>
      </c>
      <c r="D96" s="58" t="s">
        <v>157</v>
      </c>
      <c r="E96" s="59">
        <v>1871</v>
      </c>
    </row>
    <row r="97" spans="2:5" ht="15">
      <c r="B97" s="52">
        <v>94</v>
      </c>
      <c r="C97" s="53" t="s">
        <v>158</v>
      </c>
      <c r="D97" s="54" t="s">
        <v>159</v>
      </c>
      <c r="E97" s="55">
        <v>14841</v>
      </c>
    </row>
    <row r="98" spans="2:5" ht="15">
      <c r="B98" s="56">
        <v>95</v>
      </c>
      <c r="C98" s="57" t="s">
        <v>160</v>
      </c>
      <c r="D98" s="58" t="s">
        <v>161</v>
      </c>
      <c r="E98" s="59">
        <v>6119</v>
      </c>
    </row>
    <row r="99" spans="2:5" ht="27">
      <c r="B99" s="52">
        <v>96</v>
      </c>
      <c r="C99" s="53" t="s">
        <v>162</v>
      </c>
      <c r="D99" s="54" t="s">
        <v>163</v>
      </c>
      <c r="E99" s="55">
        <v>1824</v>
      </c>
    </row>
    <row r="100" spans="2:5" ht="15">
      <c r="B100" s="56">
        <v>97</v>
      </c>
      <c r="C100" s="57" t="s">
        <v>164</v>
      </c>
      <c r="D100" s="58" t="s">
        <v>6</v>
      </c>
      <c r="E100" s="59">
        <v>474</v>
      </c>
    </row>
    <row r="101" spans="2:5" ht="15">
      <c r="B101" s="52">
        <v>98</v>
      </c>
      <c r="C101" s="53" t="s">
        <v>165</v>
      </c>
      <c r="D101" s="54" t="s">
        <v>166</v>
      </c>
      <c r="E101" s="55">
        <v>35205</v>
      </c>
    </row>
    <row r="102" spans="2:5" ht="15">
      <c r="B102" s="56">
        <v>99</v>
      </c>
      <c r="C102" s="57" t="s">
        <v>167</v>
      </c>
      <c r="D102" s="58" t="s">
        <v>6</v>
      </c>
      <c r="E102" s="59">
        <v>6729</v>
      </c>
    </row>
    <row r="103" spans="2:5" ht="15">
      <c r="B103" s="52">
        <v>100</v>
      </c>
      <c r="C103" s="53" t="s">
        <v>168</v>
      </c>
      <c r="D103" s="54" t="s">
        <v>169</v>
      </c>
      <c r="E103" s="55">
        <v>696</v>
      </c>
    </row>
    <row r="104" spans="2:5" ht="15">
      <c r="B104" s="56">
        <v>101</v>
      </c>
      <c r="C104" s="57" t="s">
        <v>170</v>
      </c>
      <c r="D104" s="58" t="s">
        <v>171</v>
      </c>
      <c r="E104" s="59">
        <v>1445</v>
      </c>
    </row>
    <row r="105" spans="2:5" ht="15">
      <c r="B105" s="52">
        <v>102</v>
      </c>
      <c r="C105" s="53" t="s">
        <v>172</v>
      </c>
      <c r="D105" s="54" t="s">
        <v>173</v>
      </c>
      <c r="E105" s="55">
        <v>767</v>
      </c>
    </row>
    <row r="106" spans="2:5" ht="15">
      <c r="B106" s="56">
        <v>103</v>
      </c>
      <c r="C106" s="57" t="s">
        <v>174</v>
      </c>
      <c r="D106" s="58" t="s">
        <v>175</v>
      </c>
      <c r="E106" s="59">
        <v>2159</v>
      </c>
    </row>
    <row r="107" spans="2:5" ht="15">
      <c r="B107" s="52">
        <v>104</v>
      </c>
      <c r="C107" s="53" t="s">
        <v>174</v>
      </c>
      <c r="D107" s="54" t="s">
        <v>176</v>
      </c>
      <c r="E107" s="55">
        <v>2158</v>
      </c>
    </row>
    <row r="108" spans="2:5" ht="15">
      <c r="B108" s="56">
        <v>105</v>
      </c>
      <c r="C108" s="57" t="s">
        <v>174</v>
      </c>
      <c r="D108" s="58" t="s">
        <v>177</v>
      </c>
      <c r="E108" s="59">
        <v>2157</v>
      </c>
    </row>
    <row r="109" spans="2:5" ht="15">
      <c r="B109" s="52">
        <v>106</v>
      </c>
      <c r="C109" s="53" t="s">
        <v>148</v>
      </c>
      <c r="D109" s="54" t="s">
        <v>178</v>
      </c>
      <c r="E109" s="55">
        <v>963</v>
      </c>
    </row>
    <row r="110" spans="2:5" ht="15">
      <c r="B110" s="56">
        <v>107</v>
      </c>
      <c r="C110" s="57" t="s">
        <v>179</v>
      </c>
      <c r="D110" s="58" t="s">
        <v>180</v>
      </c>
      <c r="E110" s="59">
        <v>3526</v>
      </c>
    </row>
    <row r="111" spans="2:5" ht="15">
      <c r="B111" s="52">
        <v>108</v>
      </c>
      <c r="C111" s="53" t="s">
        <v>181</v>
      </c>
      <c r="D111" s="54" t="s">
        <v>182</v>
      </c>
      <c r="E111" s="55">
        <v>15617</v>
      </c>
    </row>
    <row r="112" spans="2:5" ht="15">
      <c r="B112" s="56">
        <v>109</v>
      </c>
      <c r="C112" s="57" t="s">
        <v>183</v>
      </c>
      <c r="D112" s="58" t="s">
        <v>184</v>
      </c>
      <c r="E112" s="59">
        <v>15616</v>
      </c>
    </row>
    <row r="113" spans="2:5" ht="15">
      <c r="B113" s="52">
        <v>110</v>
      </c>
      <c r="C113" s="53" t="s">
        <v>185</v>
      </c>
      <c r="D113" s="54" t="s">
        <v>186</v>
      </c>
      <c r="E113" s="55">
        <v>13871</v>
      </c>
    </row>
    <row r="114" spans="2:5" ht="27">
      <c r="B114" s="56">
        <v>111</v>
      </c>
      <c r="C114" s="57" t="s">
        <v>187</v>
      </c>
      <c r="D114" s="58" t="s">
        <v>188</v>
      </c>
      <c r="E114" s="59">
        <v>8578</v>
      </c>
    </row>
    <row r="115" spans="2:5" ht="15">
      <c r="B115" s="52">
        <v>112</v>
      </c>
      <c r="C115" s="53" t="s">
        <v>189</v>
      </c>
      <c r="D115" s="54" t="s">
        <v>6</v>
      </c>
      <c r="E115" s="55">
        <v>7528</v>
      </c>
    </row>
    <row r="116" spans="2:5" ht="15">
      <c r="B116" s="56">
        <v>113</v>
      </c>
      <c r="C116" s="57" t="s">
        <v>190</v>
      </c>
      <c r="D116" s="58" t="s">
        <v>191</v>
      </c>
      <c r="E116" s="59">
        <v>14414</v>
      </c>
    </row>
    <row r="117" spans="2:5" ht="15">
      <c r="B117" s="52">
        <v>114</v>
      </c>
      <c r="C117" s="53" t="s">
        <v>192</v>
      </c>
      <c r="D117" s="54" t="s">
        <v>193</v>
      </c>
      <c r="E117" s="55">
        <v>18186</v>
      </c>
    </row>
    <row r="118" spans="2:5" ht="15">
      <c r="B118" s="56">
        <v>115</v>
      </c>
      <c r="C118" s="57" t="s">
        <v>194</v>
      </c>
      <c r="D118" s="58" t="s">
        <v>6</v>
      </c>
      <c r="E118" s="59">
        <v>473</v>
      </c>
    </row>
    <row r="119" spans="2:5" ht="15">
      <c r="B119" s="52">
        <v>116</v>
      </c>
      <c r="C119" s="53" t="s">
        <v>195</v>
      </c>
      <c r="D119" s="54" t="s">
        <v>6</v>
      </c>
      <c r="E119" s="55">
        <v>13626</v>
      </c>
    </row>
    <row r="120" spans="2:5" ht="15">
      <c r="B120" s="56">
        <v>117</v>
      </c>
      <c r="C120" s="57" t="s">
        <v>196</v>
      </c>
      <c r="D120" s="58" t="s">
        <v>197</v>
      </c>
      <c r="E120" s="59">
        <v>1965</v>
      </c>
    </row>
    <row r="121" spans="2:5" ht="15">
      <c r="B121" s="52">
        <v>118</v>
      </c>
      <c r="C121" s="53" t="s">
        <v>198</v>
      </c>
      <c r="D121" s="54" t="s">
        <v>199</v>
      </c>
      <c r="E121" s="55">
        <v>1564</v>
      </c>
    </row>
    <row r="122" spans="2:5" ht="15">
      <c r="B122" s="56">
        <v>119</v>
      </c>
      <c r="C122" s="57" t="s">
        <v>200</v>
      </c>
      <c r="D122" s="58" t="s">
        <v>6</v>
      </c>
      <c r="E122" s="59">
        <v>12834</v>
      </c>
    </row>
    <row r="123" spans="2:5" ht="15">
      <c r="B123" s="52">
        <v>120</v>
      </c>
      <c r="C123" s="53" t="s">
        <v>201</v>
      </c>
      <c r="D123" s="54" t="s">
        <v>202</v>
      </c>
      <c r="E123" s="55">
        <v>10585</v>
      </c>
    </row>
    <row r="124" spans="2:5" ht="15">
      <c r="B124" s="56">
        <v>121</v>
      </c>
      <c r="C124" s="57" t="s">
        <v>203</v>
      </c>
      <c r="D124" s="58" t="s">
        <v>204</v>
      </c>
      <c r="E124" s="59">
        <v>21221</v>
      </c>
    </row>
    <row r="125" spans="2:5" ht="27">
      <c r="B125" s="52">
        <v>122</v>
      </c>
      <c r="C125" s="53" t="s">
        <v>205</v>
      </c>
      <c r="D125" s="54" t="s">
        <v>206</v>
      </c>
      <c r="E125" s="55">
        <v>20125</v>
      </c>
    </row>
    <row r="126" spans="2:5" ht="15">
      <c r="B126" s="56">
        <v>123</v>
      </c>
      <c r="C126" s="57" t="s">
        <v>207</v>
      </c>
      <c r="D126" s="58" t="s">
        <v>208</v>
      </c>
      <c r="E126" s="59">
        <v>36059</v>
      </c>
    </row>
    <row r="127" spans="2:5" ht="27">
      <c r="B127" s="52">
        <v>124</v>
      </c>
      <c r="C127" s="53" t="s">
        <v>209</v>
      </c>
      <c r="D127" s="54" t="s">
        <v>6</v>
      </c>
      <c r="E127" s="55">
        <v>12233</v>
      </c>
    </row>
    <row r="128" spans="2:5" ht="15">
      <c r="B128" s="56">
        <v>125</v>
      </c>
      <c r="C128" s="57" t="s">
        <v>210</v>
      </c>
      <c r="D128" s="58" t="s">
        <v>211</v>
      </c>
      <c r="E128" s="59">
        <v>2725</v>
      </c>
    </row>
    <row r="129" spans="2:5" ht="15">
      <c r="B129" s="52">
        <v>126</v>
      </c>
      <c r="C129" s="53" t="s">
        <v>212</v>
      </c>
      <c r="D129" s="54" t="s">
        <v>6</v>
      </c>
      <c r="E129" s="55">
        <v>3525</v>
      </c>
    </row>
    <row r="130" spans="2:5" ht="15">
      <c r="B130" s="56">
        <v>127</v>
      </c>
      <c r="C130" s="57" t="s">
        <v>213</v>
      </c>
      <c r="D130" s="58" t="s">
        <v>214</v>
      </c>
      <c r="E130" s="59">
        <v>5528</v>
      </c>
    </row>
    <row r="131" spans="2:5" ht="15">
      <c r="B131" s="52">
        <v>128</v>
      </c>
      <c r="C131" s="53" t="s">
        <v>215</v>
      </c>
      <c r="D131" s="54" t="s">
        <v>216</v>
      </c>
      <c r="E131" s="55">
        <v>2096</v>
      </c>
    </row>
    <row r="132" spans="2:5" ht="15">
      <c r="B132" s="56">
        <v>129</v>
      </c>
      <c r="C132" s="57" t="s">
        <v>217</v>
      </c>
      <c r="D132" s="58" t="s">
        <v>6</v>
      </c>
      <c r="E132" s="59">
        <v>4149</v>
      </c>
    </row>
    <row r="133" spans="2:5" ht="15">
      <c r="B133" s="52">
        <v>130</v>
      </c>
      <c r="C133" s="53" t="s">
        <v>218</v>
      </c>
      <c r="D133" s="54" t="s">
        <v>219</v>
      </c>
      <c r="E133" s="55">
        <v>35201</v>
      </c>
    </row>
    <row r="134" spans="2:5" ht="15">
      <c r="B134" s="56">
        <v>131</v>
      </c>
      <c r="C134" s="57" t="s">
        <v>220</v>
      </c>
      <c r="D134" s="58" t="s">
        <v>6</v>
      </c>
      <c r="E134" s="59">
        <v>455</v>
      </c>
    </row>
    <row r="135" spans="2:5" ht="15">
      <c r="B135" s="52">
        <v>132</v>
      </c>
      <c r="C135" s="53" t="s">
        <v>221</v>
      </c>
      <c r="D135" s="54" t="s">
        <v>222</v>
      </c>
      <c r="E135" s="55">
        <v>9049</v>
      </c>
    </row>
    <row r="136" spans="2:5" ht="15">
      <c r="B136" s="56">
        <v>133</v>
      </c>
      <c r="C136" s="57" t="s">
        <v>223</v>
      </c>
      <c r="D136" s="58" t="s">
        <v>224</v>
      </c>
      <c r="E136" s="59">
        <v>35211</v>
      </c>
    </row>
    <row r="137" spans="2:5" ht="15">
      <c r="B137" s="52">
        <v>134</v>
      </c>
      <c r="C137" s="53" t="s">
        <v>225</v>
      </c>
      <c r="D137" s="54" t="s">
        <v>226</v>
      </c>
      <c r="E137" s="55">
        <v>35213</v>
      </c>
    </row>
    <row r="138" spans="2:5" ht="15">
      <c r="B138" s="56">
        <v>135</v>
      </c>
      <c r="C138" s="57" t="s">
        <v>227</v>
      </c>
      <c r="D138" s="58" t="s">
        <v>228</v>
      </c>
      <c r="E138" s="59">
        <v>2415</v>
      </c>
    </row>
    <row r="139" spans="2:5" ht="15">
      <c r="B139" s="52">
        <v>136</v>
      </c>
      <c r="C139" s="53" t="s">
        <v>229</v>
      </c>
      <c r="D139" s="54" t="s">
        <v>230</v>
      </c>
      <c r="E139" s="55">
        <v>2414</v>
      </c>
    </row>
    <row r="140" spans="2:5" ht="15">
      <c r="B140" s="56">
        <v>137</v>
      </c>
      <c r="C140" s="57" t="s">
        <v>231</v>
      </c>
      <c r="D140" s="58" t="s">
        <v>6</v>
      </c>
      <c r="E140" s="59">
        <v>2873</v>
      </c>
    </row>
    <row r="141" spans="2:5" ht="27">
      <c r="B141" s="52">
        <v>138</v>
      </c>
      <c r="C141" s="53" t="s">
        <v>232</v>
      </c>
      <c r="D141" s="54" t="s">
        <v>233</v>
      </c>
      <c r="E141" s="55">
        <v>2357</v>
      </c>
    </row>
    <row r="142" spans="2:5" ht="15">
      <c r="B142" s="56">
        <v>139</v>
      </c>
      <c r="C142" s="57" t="s">
        <v>234</v>
      </c>
      <c r="D142" s="58" t="s">
        <v>235</v>
      </c>
      <c r="E142" s="59">
        <v>3627</v>
      </c>
    </row>
    <row r="143" spans="2:5" ht="15">
      <c r="B143" s="52">
        <v>140</v>
      </c>
      <c r="C143" s="53" t="s">
        <v>236</v>
      </c>
      <c r="D143" s="54" t="s">
        <v>237</v>
      </c>
      <c r="E143" s="55">
        <v>5953</v>
      </c>
    </row>
    <row r="144" spans="2:5" ht="15">
      <c r="B144" s="56">
        <v>141</v>
      </c>
      <c r="C144" s="57" t="s">
        <v>238</v>
      </c>
      <c r="D144" s="58" t="s">
        <v>239</v>
      </c>
      <c r="E144" s="59">
        <v>3553</v>
      </c>
    </row>
    <row r="145" spans="2:5" ht="15">
      <c r="B145" s="52">
        <v>142</v>
      </c>
      <c r="C145" s="53" t="s">
        <v>200</v>
      </c>
      <c r="D145" s="54" t="s">
        <v>6</v>
      </c>
      <c r="E145" s="55">
        <v>12834</v>
      </c>
    </row>
    <row r="146" spans="2:5" ht="15">
      <c r="B146" s="56">
        <v>143</v>
      </c>
      <c r="C146" s="57" t="s">
        <v>240</v>
      </c>
      <c r="D146" s="58" t="s">
        <v>241</v>
      </c>
      <c r="E146" s="59">
        <v>2594</v>
      </c>
    </row>
    <row r="147" spans="2:5" ht="15">
      <c r="B147" s="52">
        <v>144</v>
      </c>
      <c r="C147" s="53" t="s">
        <v>240</v>
      </c>
      <c r="D147" s="54" t="s">
        <v>242</v>
      </c>
      <c r="E147" s="55">
        <v>2595</v>
      </c>
    </row>
    <row r="148" spans="2:5" ht="15">
      <c r="B148" s="56">
        <v>145</v>
      </c>
      <c r="C148" s="57" t="s">
        <v>243</v>
      </c>
      <c r="D148" s="58" t="s">
        <v>244</v>
      </c>
      <c r="E148" s="59">
        <v>15399</v>
      </c>
    </row>
    <row r="149" spans="2:5" ht="15">
      <c r="B149" s="52">
        <v>146</v>
      </c>
      <c r="C149" s="53" t="s">
        <v>245</v>
      </c>
      <c r="D149" s="54" t="s">
        <v>246</v>
      </c>
      <c r="E149" s="55">
        <v>5501</v>
      </c>
    </row>
    <row r="150" spans="2:5" ht="15">
      <c r="B150" s="56">
        <v>147</v>
      </c>
      <c r="C150" s="57" t="s">
        <v>247</v>
      </c>
      <c r="D150" s="58" t="s">
        <v>159</v>
      </c>
      <c r="E150" s="59">
        <v>5500</v>
      </c>
    </row>
    <row r="151" spans="2:5" ht="15">
      <c r="B151" s="52">
        <v>148</v>
      </c>
      <c r="C151" s="53" t="s">
        <v>248</v>
      </c>
      <c r="D151" s="54" t="s">
        <v>249</v>
      </c>
      <c r="E151" s="55">
        <v>13495</v>
      </c>
    </row>
    <row r="152" spans="2:5" ht="15">
      <c r="B152" s="56">
        <v>149</v>
      </c>
      <c r="C152" s="57" t="s">
        <v>250</v>
      </c>
      <c r="D152" s="58" t="s">
        <v>251</v>
      </c>
      <c r="E152" s="59">
        <v>25656</v>
      </c>
    </row>
    <row r="153" spans="2:5" ht="15">
      <c r="B153" s="52">
        <v>150</v>
      </c>
      <c r="C153" s="53" t="s">
        <v>252</v>
      </c>
      <c r="D153" s="54" t="s">
        <v>253</v>
      </c>
      <c r="E153" s="55">
        <v>2090</v>
      </c>
    </row>
    <row r="154" spans="2:5" ht="15">
      <c r="B154" s="56">
        <v>151</v>
      </c>
      <c r="C154" s="57" t="s">
        <v>254</v>
      </c>
      <c r="D154" s="58" t="s">
        <v>255</v>
      </c>
      <c r="E154" s="59">
        <v>2091</v>
      </c>
    </row>
    <row r="155" spans="2:5" ht="15">
      <c r="B155" s="52">
        <v>152</v>
      </c>
      <c r="C155" s="53" t="s">
        <v>256</v>
      </c>
      <c r="D155" s="54" t="s">
        <v>257</v>
      </c>
      <c r="E155" s="55">
        <v>2092</v>
      </c>
    </row>
    <row r="156" spans="2:5" ht="15">
      <c r="B156" s="56">
        <v>153</v>
      </c>
      <c r="C156" s="57" t="s">
        <v>258</v>
      </c>
      <c r="D156" s="58" t="s">
        <v>6</v>
      </c>
      <c r="E156" s="59">
        <v>7527</v>
      </c>
    </row>
    <row r="157" spans="2:5" ht="15">
      <c r="B157" s="52">
        <v>154</v>
      </c>
      <c r="C157" s="53" t="s">
        <v>215</v>
      </c>
      <c r="D157" s="54" t="s">
        <v>259</v>
      </c>
      <c r="E157" s="55">
        <v>2097</v>
      </c>
    </row>
    <row r="158" spans="2:5" ht="15">
      <c r="B158" s="56">
        <v>155</v>
      </c>
      <c r="C158" s="57" t="s">
        <v>260</v>
      </c>
      <c r="D158" s="58" t="s">
        <v>6</v>
      </c>
      <c r="E158" s="59">
        <v>1689</v>
      </c>
    </row>
    <row r="159" spans="2:5" ht="15">
      <c r="B159" s="52">
        <v>156</v>
      </c>
      <c r="C159" s="53" t="s">
        <v>261</v>
      </c>
      <c r="D159" s="54" t="s">
        <v>6</v>
      </c>
      <c r="E159" s="55">
        <v>8031</v>
      </c>
    </row>
    <row r="160" spans="2:5" ht="15">
      <c r="B160" s="56">
        <v>157</v>
      </c>
      <c r="C160" s="57" t="s">
        <v>262</v>
      </c>
      <c r="D160" s="58" t="s">
        <v>6</v>
      </c>
      <c r="E160" s="59">
        <v>2510</v>
      </c>
    </row>
    <row r="161" spans="2:5" ht="15">
      <c r="B161" s="52">
        <v>158</v>
      </c>
      <c r="C161" s="53" t="s">
        <v>263</v>
      </c>
      <c r="D161" s="54" t="s">
        <v>264</v>
      </c>
      <c r="E161" s="55">
        <v>2791</v>
      </c>
    </row>
    <row r="162" spans="2:5" ht="15">
      <c r="B162" s="56">
        <v>159</v>
      </c>
      <c r="C162" s="57" t="s">
        <v>265</v>
      </c>
      <c r="D162" s="58" t="s">
        <v>266</v>
      </c>
      <c r="E162" s="59">
        <v>13871</v>
      </c>
    </row>
    <row r="163" spans="2:5" ht="15">
      <c r="B163" s="52">
        <v>160</v>
      </c>
      <c r="C163" s="53" t="s">
        <v>265</v>
      </c>
      <c r="D163" s="54" t="s">
        <v>267</v>
      </c>
      <c r="E163" s="55">
        <v>13879</v>
      </c>
    </row>
    <row r="164" spans="2:5" ht="15">
      <c r="B164" s="56">
        <v>161</v>
      </c>
      <c r="C164" s="57" t="s">
        <v>268</v>
      </c>
      <c r="D164" s="58" t="s">
        <v>6</v>
      </c>
      <c r="E164" s="59">
        <v>1687</v>
      </c>
    </row>
    <row r="165" spans="2:5" ht="15">
      <c r="B165" s="52">
        <v>162</v>
      </c>
      <c r="C165" s="53" t="s">
        <v>269</v>
      </c>
      <c r="D165" s="54" t="s">
        <v>270</v>
      </c>
      <c r="E165" s="55">
        <v>1806</v>
      </c>
    </row>
    <row r="166" spans="2:5" ht="15">
      <c r="B166" s="56">
        <v>163</v>
      </c>
      <c r="C166" s="57" t="s">
        <v>271</v>
      </c>
      <c r="D166" s="58" t="s">
        <v>272</v>
      </c>
      <c r="E166" s="59">
        <v>2197</v>
      </c>
    </row>
    <row r="167" spans="2:5" ht="15">
      <c r="B167" s="52">
        <v>164</v>
      </c>
      <c r="C167" s="53" t="s">
        <v>273</v>
      </c>
      <c r="D167" s="54" t="s">
        <v>6</v>
      </c>
      <c r="E167" s="55">
        <v>953</v>
      </c>
    </row>
    <row r="168" spans="2:5" ht="15">
      <c r="B168" s="56">
        <v>165</v>
      </c>
      <c r="C168" s="57" t="s">
        <v>274</v>
      </c>
      <c r="D168" s="58" t="s">
        <v>275</v>
      </c>
      <c r="E168" s="59">
        <v>6771</v>
      </c>
    </row>
    <row r="169" spans="2:5" ht="15">
      <c r="B169" s="52">
        <v>166</v>
      </c>
      <c r="C169" s="53" t="s">
        <v>276</v>
      </c>
      <c r="D169" s="54" t="s">
        <v>72</v>
      </c>
      <c r="E169" s="55">
        <v>2556</v>
      </c>
    </row>
    <row r="170" spans="2:5" ht="15">
      <c r="B170" s="56">
        <v>167</v>
      </c>
      <c r="C170" s="57" t="s">
        <v>276</v>
      </c>
      <c r="D170" s="58" t="s">
        <v>193</v>
      </c>
      <c r="E170" s="59">
        <v>2558</v>
      </c>
    </row>
    <row r="171" spans="2:5" ht="15">
      <c r="B171" s="52">
        <v>168</v>
      </c>
      <c r="C171" s="53" t="s">
        <v>276</v>
      </c>
      <c r="D171" s="54" t="s">
        <v>277</v>
      </c>
      <c r="E171" s="55">
        <v>2557</v>
      </c>
    </row>
    <row r="172" spans="2:5" ht="15">
      <c r="B172" s="56">
        <v>169</v>
      </c>
      <c r="C172" s="57" t="s">
        <v>278</v>
      </c>
      <c r="D172" s="58" t="s">
        <v>279</v>
      </c>
      <c r="E172" s="59">
        <v>2559</v>
      </c>
    </row>
    <row r="173" spans="2:5" ht="15">
      <c r="B173" s="52">
        <v>170</v>
      </c>
      <c r="C173" s="53" t="s">
        <v>280</v>
      </c>
      <c r="D173" s="54" t="s">
        <v>281</v>
      </c>
      <c r="E173" s="55">
        <v>4902</v>
      </c>
    </row>
    <row r="174" spans="2:5" ht="15">
      <c r="B174" s="56">
        <v>171</v>
      </c>
      <c r="C174" s="57" t="s">
        <v>280</v>
      </c>
      <c r="D174" s="58" t="s">
        <v>281</v>
      </c>
      <c r="E174" s="59">
        <v>4904</v>
      </c>
    </row>
    <row r="175" spans="2:5" ht="15">
      <c r="B175" s="52">
        <v>172</v>
      </c>
      <c r="C175" s="53" t="s">
        <v>280</v>
      </c>
      <c r="D175" s="54" t="s">
        <v>281</v>
      </c>
      <c r="E175" s="55">
        <v>4905</v>
      </c>
    </row>
    <row r="176" spans="2:5" ht="15">
      <c r="B176" s="56">
        <v>173</v>
      </c>
      <c r="C176" s="57" t="s">
        <v>280</v>
      </c>
      <c r="D176" s="58" t="s">
        <v>281</v>
      </c>
      <c r="E176" s="59">
        <v>4903</v>
      </c>
    </row>
    <row r="177" spans="2:5" ht="15">
      <c r="B177" s="52">
        <v>174</v>
      </c>
      <c r="C177" s="53" t="s">
        <v>282</v>
      </c>
      <c r="D177" s="54" t="s">
        <v>283</v>
      </c>
      <c r="E177" s="55">
        <v>803</v>
      </c>
    </row>
    <row r="178" spans="2:5" ht="15">
      <c r="B178" s="56">
        <v>175</v>
      </c>
      <c r="C178" s="57" t="s">
        <v>284</v>
      </c>
      <c r="D178" s="58" t="s">
        <v>285</v>
      </c>
      <c r="E178" s="59">
        <v>800</v>
      </c>
    </row>
    <row r="179" spans="2:5" ht="15">
      <c r="B179" s="52">
        <v>176</v>
      </c>
      <c r="C179" s="53" t="s">
        <v>286</v>
      </c>
      <c r="D179" s="54" t="s">
        <v>287</v>
      </c>
      <c r="E179" s="55">
        <v>4978</v>
      </c>
    </row>
    <row r="180" spans="2:5" ht="15">
      <c r="B180" s="56">
        <v>177</v>
      </c>
      <c r="C180" s="57" t="s">
        <v>288</v>
      </c>
      <c r="D180" s="58" t="s">
        <v>289</v>
      </c>
      <c r="E180" s="59">
        <v>4591</v>
      </c>
    </row>
    <row r="181" spans="2:5" ht="15">
      <c r="B181" s="52">
        <v>178</v>
      </c>
      <c r="C181" s="53" t="s">
        <v>290</v>
      </c>
      <c r="D181" s="54" t="s">
        <v>291</v>
      </c>
      <c r="E181" s="55">
        <v>6096</v>
      </c>
    </row>
    <row r="182" spans="2:5" ht="15">
      <c r="B182" s="56">
        <v>179</v>
      </c>
      <c r="C182" s="57" t="s">
        <v>292</v>
      </c>
      <c r="D182" s="58" t="s">
        <v>293</v>
      </c>
      <c r="E182" s="59">
        <v>35165</v>
      </c>
    </row>
    <row r="183" spans="2:5" ht="15">
      <c r="B183" s="52">
        <v>180</v>
      </c>
      <c r="C183" s="53" t="s">
        <v>294</v>
      </c>
      <c r="D183" s="54" t="s">
        <v>295</v>
      </c>
      <c r="E183" s="55">
        <v>1318</v>
      </c>
    </row>
    <row r="184" spans="2:5" ht="15">
      <c r="B184" s="56">
        <v>181</v>
      </c>
      <c r="C184" s="57" t="s">
        <v>296</v>
      </c>
      <c r="D184" s="58" t="s">
        <v>297</v>
      </c>
      <c r="E184" s="59">
        <v>5375</v>
      </c>
    </row>
    <row r="185" spans="2:5" ht="15">
      <c r="B185" s="52">
        <v>182</v>
      </c>
      <c r="C185" s="53" t="s">
        <v>298</v>
      </c>
      <c r="D185" s="54" t="s">
        <v>299</v>
      </c>
      <c r="E185" s="55">
        <v>9890</v>
      </c>
    </row>
    <row r="186" spans="2:5" ht="15">
      <c r="B186" s="56">
        <v>183</v>
      </c>
      <c r="C186" s="57" t="s">
        <v>300</v>
      </c>
      <c r="D186" s="58" t="s">
        <v>98</v>
      </c>
      <c r="E186" s="59">
        <v>9891</v>
      </c>
    </row>
    <row r="187" spans="2:5" ht="15">
      <c r="B187" s="52">
        <v>184</v>
      </c>
      <c r="C187" s="53" t="s">
        <v>301</v>
      </c>
      <c r="D187" s="54" t="s">
        <v>302</v>
      </c>
      <c r="E187" s="55">
        <v>9795</v>
      </c>
    </row>
    <row r="188" spans="2:5" ht="15">
      <c r="B188" s="56">
        <v>185</v>
      </c>
      <c r="C188" s="57" t="s">
        <v>303</v>
      </c>
      <c r="D188" s="58" t="s">
        <v>6</v>
      </c>
      <c r="E188" s="59">
        <v>2487</v>
      </c>
    </row>
    <row r="189" spans="2:5" ht="15">
      <c r="B189" s="52">
        <v>186</v>
      </c>
      <c r="C189" s="53" t="s">
        <v>304</v>
      </c>
      <c r="D189" s="54" t="s">
        <v>305</v>
      </c>
      <c r="E189" s="55">
        <v>25657</v>
      </c>
    </row>
    <row r="190" spans="2:5" ht="15">
      <c r="B190" s="56">
        <v>187</v>
      </c>
      <c r="C190" s="57" t="s">
        <v>306</v>
      </c>
      <c r="D190" s="58" t="s">
        <v>307</v>
      </c>
      <c r="E190" s="59">
        <v>5274</v>
      </c>
    </row>
    <row r="191" spans="2:5" ht="15">
      <c r="B191" s="52">
        <v>188</v>
      </c>
      <c r="C191" s="53" t="s">
        <v>308</v>
      </c>
      <c r="D191" s="54" t="s">
        <v>309</v>
      </c>
      <c r="E191" s="55">
        <v>4900</v>
      </c>
    </row>
    <row r="192" spans="2:5" ht="15">
      <c r="B192" s="56">
        <v>189</v>
      </c>
      <c r="C192" s="57" t="s">
        <v>310</v>
      </c>
      <c r="D192" s="58" t="s">
        <v>6</v>
      </c>
      <c r="E192" s="59">
        <v>8175</v>
      </c>
    </row>
    <row r="193" spans="2:5" ht="15">
      <c r="B193" s="52">
        <v>190</v>
      </c>
      <c r="C193" s="53" t="s">
        <v>311</v>
      </c>
      <c r="D193" s="54" t="s">
        <v>6</v>
      </c>
      <c r="E193" s="55">
        <v>8177</v>
      </c>
    </row>
    <row r="194" spans="2:5" ht="15">
      <c r="B194" s="56">
        <v>191</v>
      </c>
      <c r="C194" s="57" t="s">
        <v>312</v>
      </c>
      <c r="D194" s="58" t="s">
        <v>6</v>
      </c>
      <c r="E194" s="59">
        <v>8176</v>
      </c>
    </row>
    <row r="195" spans="2:5" ht="15">
      <c r="B195" s="52">
        <v>192</v>
      </c>
      <c r="C195" s="53" t="s">
        <v>313</v>
      </c>
      <c r="D195" s="54" t="s">
        <v>314</v>
      </c>
      <c r="E195" s="55">
        <v>7217</v>
      </c>
    </row>
    <row r="196" spans="2:5" ht="15">
      <c r="B196" s="56">
        <v>193</v>
      </c>
      <c r="C196" s="57" t="s">
        <v>315</v>
      </c>
      <c r="D196" s="58" t="s">
        <v>316</v>
      </c>
      <c r="E196" s="59">
        <v>7218</v>
      </c>
    </row>
    <row r="197" spans="2:5" ht="15">
      <c r="B197" s="52">
        <v>194</v>
      </c>
      <c r="C197" s="53" t="s">
        <v>317</v>
      </c>
      <c r="D197" s="54" t="s">
        <v>318</v>
      </c>
      <c r="E197" s="55">
        <v>1587</v>
      </c>
    </row>
    <row r="198" spans="2:5" ht="15">
      <c r="B198" s="56">
        <v>195</v>
      </c>
      <c r="C198" s="57" t="s">
        <v>319</v>
      </c>
      <c r="D198" s="58" t="s">
        <v>320</v>
      </c>
      <c r="E198" s="59">
        <v>7541</v>
      </c>
    </row>
    <row r="199" spans="2:5" ht="15">
      <c r="B199" s="52">
        <v>196</v>
      </c>
      <c r="C199" s="53" t="s">
        <v>321</v>
      </c>
      <c r="D199" s="54" t="s">
        <v>322</v>
      </c>
      <c r="E199" s="55">
        <v>7540</v>
      </c>
    </row>
    <row r="200" spans="2:5" ht="15">
      <c r="B200" s="56">
        <v>197</v>
      </c>
      <c r="C200" s="57" t="s">
        <v>323</v>
      </c>
      <c r="D200" s="58" t="s">
        <v>66</v>
      </c>
      <c r="E200" s="59">
        <v>7542</v>
      </c>
    </row>
    <row r="201" spans="2:5" ht="15">
      <c r="B201" s="52">
        <v>198</v>
      </c>
      <c r="C201" s="53" t="s">
        <v>324</v>
      </c>
      <c r="D201" s="54" t="s">
        <v>325</v>
      </c>
      <c r="E201" s="55">
        <v>2883</v>
      </c>
    </row>
    <row r="202" spans="2:5" ht="15">
      <c r="B202" s="56">
        <v>199</v>
      </c>
      <c r="C202" s="57" t="s">
        <v>326</v>
      </c>
      <c r="D202" s="58" t="s">
        <v>327</v>
      </c>
      <c r="E202" s="59">
        <v>2882</v>
      </c>
    </row>
    <row r="203" spans="2:5" ht="15">
      <c r="B203" s="52">
        <v>200</v>
      </c>
      <c r="C203" s="53" t="s">
        <v>328</v>
      </c>
      <c r="D203" s="54" t="s">
        <v>6</v>
      </c>
      <c r="E203" s="55">
        <v>4543</v>
      </c>
    </row>
    <row r="204" spans="2:5" ht="15">
      <c r="B204" s="56">
        <v>201</v>
      </c>
      <c r="C204" s="57" t="s">
        <v>329</v>
      </c>
      <c r="D204" s="58" t="s">
        <v>6</v>
      </c>
      <c r="E204" s="59">
        <v>3388</v>
      </c>
    </row>
    <row r="205" spans="2:5" ht="15">
      <c r="B205" s="52">
        <v>202</v>
      </c>
      <c r="C205" s="53" t="s">
        <v>330</v>
      </c>
      <c r="D205" s="54" t="s">
        <v>331</v>
      </c>
      <c r="E205" s="55">
        <v>9047</v>
      </c>
    </row>
    <row r="206" spans="2:5" ht="15">
      <c r="B206" s="56">
        <v>203</v>
      </c>
      <c r="C206" s="57" t="s">
        <v>332</v>
      </c>
      <c r="D206" s="58" t="s">
        <v>333</v>
      </c>
      <c r="E206" s="59">
        <v>9200</v>
      </c>
    </row>
    <row r="207" spans="2:5" ht="15">
      <c r="B207" s="52">
        <v>204</v>
      </c>
      <c r="C207" s="53" t="s">
        <v>334</v>
      </c>
      <c r="D207" s="54" t="s">
        <v>335</v>
      </c>
      <c r="E207" s="55">
        <v>9199</v>
      </c>
    </row>
    <row r="208" spans="2:5" ht="15">
      <c r="B208" s="56">
        <v>205</v>
      </c>
      <c r="C208" s="57" t="s">
        <v>336</v>
      </c>
      <c r="D208" s="58" t="s">
        <v>337</v>
      </c>
      <c r="E208" s="59">
        <v>25233</v>
      </c>
    </row>
    <row r="209" spans="2:5" ht="15">
      <c r="B209" s="52">
        <v>206</v>
      </c>
      <c r="C209" s="53" t="s">
        <v>338</v>
      </c>
      <c r="D209" s="54" t="s">
        <v>339</v>
      </c>
      <c r="E209" s="55">
        <v>25234</v>
      </c>
    </row>
    <row r="210" spans="2:5" ht="15">
      <c r="B210" s="56">
        <v>207</v>
      </c>
      <c r="C210" s="57" t="s">
        <v>340</v>
      </c>
      <c r="D210" s="58" t="s">
        <v>341</v>
      </c>
      <c r="E210" s="59">
        <v>25237</v>
      </c>
    </row>
    <row r="211" spans="2:5" ht="15">
      <c r="B211" s="52">
        <v>208</v>
      </c>
      <c r="C211" s="53" t="s">
        <v>342</v>
      </c>
      <c r="D211" s="54" t="s">
        <v>6</v>
      </c>
      <c r="E211" s="55">
        <v>5315</v>
      </c>
    </row>
    <row r="212" spans="2:5" ht="15">
      <c r="B212" s="56">
        <v>209</v>
      </c>
      <c r="C212" s="57" t="s">
        <v>343</v>
      </c>
      <c r="D212" s="58" t="s">
        <v>344</v>
      </c>
      <c r="E212" s="59">
        <v>20195</v>
      </c>
    </row>
    <row r="213" spans="2:5" ht="15">
      <c r="B213" s="52">
        <v>210</v>
      </c>
      <c r="C213" s="53" t="s">
        <v>345</v>
      </c>
      <c r="D213" s="54" t="s">
        <v>346</v>
      </c>
      <c r="E213" s="55">
        <v>4306</v>
      </c>
    </row>
    <row r="214" spans="2:5" ht="15">
      <c r="B214" s="56">
        <v>211</v>
      </c>
      <c r="C214" s="57" t="s">
        <v>347</v>
      </c>
      <c r="D214" s="58" t="s">
        <v>6</v>
      </c>
      <c r="E214" s="59">
        <v>2474</v>
      </c>
    </row>
    <row r="215" spans="2:5" ht="15">
      <c r="B215" s="52">
        <v>212</v>
      </c>
      <c r="C215" s="53" t="s">
        <v>348</v>
      </c>
      <c r="D215" s="54" t="s">
        <v>349</v>
      </c>
      <c r="E215" s="55">
        <v>2872</v>
      </c>
    </row>
    <row r="216" spans="2:5" ht="15">
      <c r="B216" s="56">
        <v>213</v>
      </c>
      <c r="C216" s="57" t="s">
        <v>350</v>
      </c>
      <c r="D216" s="58" t="s">
        <v>351</v>
      </c>
      <c r="E216" s="59">
        <v>5188</v>
      </c>
    </row>
    <row r="217" spans="2:5" ht="15">
      <c r="B217" s="52">
        <v>214</v>
      </c>
      <c r="C217" s="53" t="s">
        <v>352</v>
      </c>
      <c r="D217" s="54" t="s">
        <v>353</v>
      </c>
      <c r="E217" s="55">
        <v>2871</v>
      </c>
    </row>
    <row r="218" spans="2:5" ht="15">
      <c r="B218" s="56">
        <v>215</v>
      </c>
      <c r="C218" s="57" t="s">
        <v>354</v>
      </c>
      <c r="D218" s="58" t="s">
        <v>355</v>
      </c>
      <c r="E218" s="59">
        <v>5189</v>
      </c>
    </row>
    <row r="219" spans="2:5" ht="15">
      <c r="B219" s="52">
        <v>216</v>
      </c>
      <c r="C219" s="53" t="s">
        <v>356</v>
      </c>
      <c r="D219" s="54" t="s">
        <v>357</v>
      </c>
      <c r="E219" s="55">
        <v>9796</v>
      </c>
    </row>
    <row r="220" spans="2:5" ht="15">
      <c r="B220" s="56">
        <v>217</v>
      </c>
      <c r="C220" s="57" t="s">
        <v>358</v>
      </c>
      <c r="D220" s="58" t="s">
        <v>359</v>
      </c>
      <c r="E220" s="59">
        <v>9198</v>
      </c>
    </row>
    <row r="221" spans="2:5" ht="15">
      <c r="B221" s="52">
        <v>218</v>
      </c>
      <c r="C221" s="53" t="s">
        <v>360</v>
      </c>
      <c r="D221" s="54" t="s">
        <v>361</v>
      </c>
      <c r="E221" s="55">
        <v>7458</v>
      </c>
    </row>
    <row r="222" spans="2:5" ht="15">
      <c r="B222" s="56">
        <v>219</v>
      </c>
      <c r="C222" s="57" t="s">
        <v>362</v>
      </c>
      <c r="D222" s="58" t="s">
        <v>363</v>
      </c>
      <c r="E222" s="59">
        <v>7463</v>
      </c>
    </row>
    <row r="223" spans="2:5" ht="15">
      <c r="B223" s="52">
        <v>220</v>
      </c>
      <c r="C223" s="53" t="s">
        <v>364</v>
      </c>
      <c r="D223" s="54" t="s">
        <v>85</v>
      </c>
      <c r="E223" s="55">
        <v>4452</v>
      </c>
    </row>
    <row r="224" spans="2:5" ht="15">
      <c r="B224" s="56">
        <v>221</v>
      </c>
      <c r="C224" s="57" t="s">
        <v>365</v>
      </c>
      <c r="D224" s="58" t="s">
        <v>366</v>
      </c>
      <c r="E224" s="59">
        <v>3931</v>
      </c>
    </row>
    <row r="225" spans="2:5" ht="15">
      <c r="B225" s="52">
        <v>222</v>
      </c>
      <c r="C225" s="53" t="s">
        <v>367</v>
      </c>
      <c r="D225" s="54" t="s">
        <v>368</v>
      </c>
      <c r="E225" s="55">
        <v>9406</v>
      </c>
    </row>
    <row r="226" spans="2:5" ht="15">
      <c r="B226" s="56">
        <v>223</v>
      </c>
      <c r="C226" s="57" t="s">
        <v>369</v>
      </c>
      <c r="D226" s="58" t="s">
        <v>6</v>
      </c>
      <c r="E226" s="59">
        <v>2893</v>
      </c>
    </row>
    <row r="227" spans="2:5" ht="15">
      <c r="B227" s="52">
        <v>224</v>
      </c>
      <c r="C227" s="53" t="s">
        <v>370</v>
      </c>
      <c r="D227" s="54" t="s">
        <v>371</v>
      </c>
      <c r="E227" s="55">
        <v>5549</v>
      </c>
    </row>
    <row r="228" spans="2:5" ht="15">
      <c r="B228" s="56">
        <v>225</v>
      </c>
      <c r="C228" s="57" t="s">
        <v>372</v>
      </c>
      <c r="D228" s="58" t="s">
        <v>373</v>
      </c>
      <c r="E228" s="59">
        <v>19131</v>
      </c>
    </row>
    <row r="229" spans="2:5" ht="15">
      <c r="B229" s="52">
        <v>226</v>
      </c>
      <c r="C229" s="53" t="s">
        <v>372</v>
      </c>
      <c r="D229" s="54" t="s">
        <v>374</v>
      </c>
      <c r="E229" s="55">
        <v>19127</v>
      </c>
    </row>
    <row r="230" spans="2:5" ht="15">
      <c r="B230" s="56">
        <v>227</v>
      </c>
      <c r="C230" s="57" t="s">
        <v>375</v>
      </c>
      <c r="D230" s="58" t="s">
        <v>331</v>
      </c>
      <c r="E230" s="59">
        <v>20641</v>
      </c>
    </row>
    <row r="231" spans="2:5" ht="15">
      <c r="B231" s="52">
        <v>228</v>
      </c>
      <c r="C231" s="53" t="s">
        <v>376</v>
      </c>
      <c r="D231" s="54" t="s">
        <v>6</v>
      </c>
      <c r="E231" s="55">
        <v>248</v>
      </c>
    </row>
    <row r="232" spans="2:5" ht="15">
      <c r="B232" s="56">
        <v>229</v>
      </c>
      <c r="C232" s="57" t="s">
        <v>377</v>
      </c>
      <c r="D232" s="58" t="s">
        <v>378</v>
      </c>
      <c r="E232" s="59">
        <v>5636</v>
      </c>
    </row>
    <row r="233" spans="2:5" ht="15">
      <c r="B233" s="52">
        <v>230</v>
      </c>
      <c r="C233" s="53" t="s">
        <v>379</v>
      </c>
      <c r="D233" s="54" t="s">
        <v>6</v>
      </c>
      <c r="E233" s="55">
        <v>682</v>
      </c>
    </row>
    <row r="234" spans="2:5" ht="15">
      <c r="B234" s="56">
        <v>231</v>
      </c>
      <c r="C234" s="57" t="s">
        <v>380</v>
      </c>
      <c r="D234" s="58" t="s">
        <v>381</v>
      </c>
      <c r="E234" s="59">
        <v>11997</v>
      </c>
    </row>
    <row r="235" spans="2:5" ht="15">
      <c r="B235" s="52">
        <v>232</v>
      </c>
      <c r="C235" s="53" t="s">
        <v>382</v>
      </c>
      <c r="D235" s="54" t="s">
        <v>383</v>
      </c>
      <c r="E235" s="55">
        <v>3524</v>
      </c>
    </row>
    <row r="236" spans="2:5" ht="15">
      <c r="B236" s="56">
        <v>233</v>
      </c>
      <c r="C236" s="57" t="s">
        <v>384</v>
      </c>
      <c r="D236" s="58" t="s">
        <v>159</v>
      </c>
      <c r="E236" s="59">
        <v>3523</v>
      </c>
    </row>
    <row r="237" spans="2:5" ht="15">
      <c r="B237" s="52">
        <v>234</v>
      </c>
      <c r="C237" s="53" t="s">
        <v>385</v>
      </c>
      <c r="D237" s="54" t="s">
        <v>175</v>
      </c>
      <c r="E237" s="55">
        <v>3525</v>
      </c>
    </row>
    <row r="238" spans="2:5" ht="27">
      <c r="B238" s="56">
        <v>235</v>
      </c>
      <c r="C238" s="57" t="s">
        <v>386</v>
      </c>
      <c r="D238" s="58" t="s">
        <v>387</v>
      </c>
      <c r="E238" s="59">
        <v>3526</v>
      </c>
    </row>
    <row r="239" spans="2:5" ht="15">
      <c r="B239" s="52">
        <v>236</v>
      </c>
      <c r="C239" s="53" t="s">
        <v>372</v>
      </c>
      <c r="D239" s="54" t="s">
        <v>68</v>
      </c>
      <c r="E239" s="55">
        <v>1567</v>
      </c>
    </row>
    <row r="240" spans="2:5" ht="15">
      <c r="B240" s="56">
        <v>237</v>
      </c>
      <c r="C240" s="57" t="s">
        <v>388</v>
      </c>
      <c r="D240" s="58" t="s">
        <v>389</v>
      </c>
      <c r="E240" s="59">
        <v>1568</v>
      </c>
    </row>
    <row r="241" spans="2:5" ht="15">
      <c r="B241" s="52">
        <v>238</v>
      </c>
      <c r="C241" s="53" t="s">
        <v>390</v>
      </c>
      <c r="D241" s="54" t="s">
        <v>391</v>
      </c>
      <c r="E241" s="55">
        <v>1569</v>
      </c>
    </row>
    <row r="242" spans="2:5" ht="27">
      <c r="B242" s="56">
        <v>239</v>
      </c>
      <c r="C242" s="57" t="s">
        <v>392</v>
      </c>
      <c r="D242" s="58" t="s">
        <v>50</v>
      </c>
      <c r="E242" s="59">
        <v>1720</v>
      </c>
    </row>
    <row r="243" spans="2:5" ht="15">
      <c r="B243" s="52">
        <v>240</v>
      </c>
      <c r="C243" s="53" t="s">
        <v>390</v>
      </c>
      <c r="D243" s="54" t="s">
        <v>357</v>
      </c>
      <c r="E243" s="55">
        <v>1566</v>
      </c>
    </row>
    <row r="244" spans="2:5" ht="15">
      <c r="B244" s="56">
        <v>241</v>
      </c>
      <c r="C244" s="57" t="s">
        <v>393</v>
      </c>
      <c r="D244" s="58" t="s">
        <v>394</v>
      </c>
      <c r="E244" s="59">
        <v>9639</v>
      </c>
    </row>
    <row r="245" spans="2:5" ht="15">
      <c r="B245" s="52">
        <v>242</v>
      </c>
      <c r="C245" s="53" t="s">
        <v>395</v>
      </c>
      <c r="D245" s="54" t="s">
        <v>396</v>
      </c>
      <c r="E245" s="55">
        <v>9593</v>
      </c>
    </row>
    <row r="246" spans="2:5" ht="27">
      <c r="B246" s="56">
        <v>243</v>
      </c>
      <c r="C246" s="57" t="s">
        <v>397</v>
      </c>
      <c r="D246" s="58" t="s">
        <v>398</v>
      </c>
      <c r="E246" s="59">
        <v>11477</v>
      </c>
    </row>
    <row r="247" spans="2:5" ht="15">
      <c r="B247" s="52">
        <v>244</v>
      </c>
      <c r="C247" s="53" t="s">
        <v>399</v>
      </c>
      <c r="D247" s="54" t="s">
        <v>48</v>
      </c>
      <c r="E247" s="55">
        <v>7538</v>
      </c>
    </row>
    <row r="248" spans="2:5" ht="27">
      <c r="B248" s="56">
        <v>245</v>
      </c>
      <c r="C248" s="57" t="s">
        <v>400</v>
      </c>
      <c r="D248" s="58" t="s">
        <v>401</v>
      </c>
      <c r="E248" s="59">
        <v>9197</v>
      </c>
    </row>
    <row r="249" spans="2:5" ht="15">
      <c r="B249" s="52">
        <v>246</v>
      </c>
      <c r="C249" s="53" t="s">
        <v>402</v>
      </c>
      <c r="D249" s="54" t="s">
        <v>403</v>
      </c>
      <c r="E249" s="55">
        <v>9196</v>
      </c>
    </row>
    <row r="250" spans="2:5" ht="27">
      <c r="B250" s="56">
        <v>247</v>
      </c>
      <c r="C250" s="57" t="s">
        <v>404</v>
      </c>
      <c r="D250" s="58" t="s">
        <v>405</v>
      </c>
      <c r="E250" s="59">
        <v>12787</v>
      </c>
    </row>
    <row r="251" spans="2:5" ht="15">
      <c r="B251" s="52">
        <v>248</v>
      </c>
      <c r="C251" s="53" t="s">
        <v>406</v>
      </c>
      <c r="D251" s="54" t="s">
        <v>407</v>
      </c>
      <c r="E251" s="55">
        <v>2611</v>
      </c>
    </row>
    <row r="252" spans="2:5" ht="15">
      <c r="B252" s="56">
        <v>249</v>
      </c>
      <c r="C252" s="57" t="s">
        <v>408</v>
      </c>
      <c r="D252" s="58" t="s">
        <v>6</v>
      </c>
      <c r="E252" s="59">
        <v>7956</v>
      </c>
    </row>
    <row r="253" spans="2:5" ht="15">
      <c r="B253" s="52">
        <v>250</v>
      </c>
      <c r="C253" s="53" t="s">
        <v>409</v>
      </c>
      <c r="D253" s="54" t="s">
        <v>6</v>
      </c>
      <c r="E253" s="55">
        <v>7462</v>
      </c>
    </row>
    <row r="254" spans="2:5" ht="15">
      <c r="B254" s="56">
        <v>251</v>
      </c>
      <c r="C254" s="57" t="s">
        <v>410</v>
      </c>
      <c r="D254" s="58" t="s">
        <v>6</v>
      </c>
      <c r="E254" s="59">
        <v>7957</v>
      </c>
    </row>
    <row r="255" spans="2:5" ht="15">
      <c r="B255" s="52">
        <v>252</v>
      </c>
      <c r="C255" s="53" t="s">
        <v>411</v>
      </c>
      <c r="D255" s="54" t="s">
        <v>6</v>
      </c>
      <c r="E255" s="55">
        <v>7959</v>
      </c>
    </row>
    <row r="256" spans="2:5" ht="15">
      <c r="B256" s="56">
        <v>253</v>
      </c>
      <c r="C256" s="57" t="s">
        <v>412</v>
      </c>
      <c r="D256" s="58" t="s">
        <v>6</v>
      </c>
      <c r="E256" s="59">
        <v>7958</v>
      </c>
    </row>
    <row r="257" spans="2:5" ht="15">
      <c r="B257" s="52">
        <v>254</v>
      </c>
      <c r="C257" s="53" t="s">
        <v>413</v>
      </c>
      <c r="D257" s="54" t="s">
        <v>6</v>
      </c>
      <c r="E257" s="55">
        <v>7955</v>
      </c>
    </row>
    <row r="258" spans="2:5" ht="15">
      <c r="B258" s="56">
        <v>255</v>
      </c>
      <c r="C258" s="57" t="s">
        <v>8</v>
      </c>
      <c r="D258" s="58" t="s">
        <v>6</v>
      </c>
      <c r="E258" s="59">
        <v>6015</v>
      </c>
    </row>
    <row r="259" spans="2:5" ht="15">
      <c r="B259" s="52">
        <v>256</v>
      </c>
      <c r="C259" s="53" t="s">
        <v>414</v>
      </c>
      <c r="D259" s="54" t="s">
        <v>415</v>
      </c>
      <c r="E259" s="55">
        <v>8302</v>
      </c>
    </row>
    <row r="260" spans="2:5" ht="15">
      <c r="B260" s="56">
        <v>257</v>
      </c>
      <c r="C260" s="57" t="s">
        <v>416</v>
      </c>
      <c r="D260" s="58" t="s">
        <v>417</v>
      </c>
      <c r="E260" s="59">
        <v>7005</v>
      </c>
    </row>
    <row r="261" spans="2:5" ht="15">
      <c r="B261" s="52">
        <v>258</v>
      </c>
      <c r="C261" s="53" t="s">
        <v>418</v>
      </c>
      <c r="D261" s="54" t="s">
        <v>6</v>
      </c>
      <c r="E261" s="55">
        <v>7463</v>
      </c>
    </row>
    <row r="262" spans="2:5" ht="15">
      <c r="B262" s="56">
        <v>259</v>
      </c>
      <c r="C262" s="57" t="s">
        <v>419</v>
      </c>
      <c r="D262" s="58" t="s">
        <v>6</v>
      </c>
      <c r="E262" s="59">
        <v>2917</v>
      </c>
    </row>
    <row r="263" spans="2:5" ht="15">
      <c r="B263" s="52">
        <v>260</v>
      </c>
      <c r="C263" s="53" t="s">
        <v>420</v>
      </c>
      <c r="D263" s="54" t="s">
        <v>421</v>
      </c>
      <c r="E263" s="55">
        <v>7045</v>
      </c>
    </row>
    <row r="264" spans="2:5" ht="15">
      <c r="B264" s="56">
        <v>261</v>
      </c>
      <c r="C264" s="57" t="s">
        <v>422</v>
      </c>
      <c r="D264" s="58" t="s">
        <v>423</v>
      </c>
      <c r="E264" s="59">
        <v>9201</v>
      </c>
    </row>
    <row r="265" spans="2:5" ht="27">
      <c r="B265" s="52">
        <v>262</v>
      </c>
      <c r="C265" s="53" t="s">
        <v>424</v>
      </c>
      <c r="D265" s="54" t="s">
        <v>425</v>
      </c>
      <c r="E265" s="55">
        <v>9640</v>
      </c>
    </row>
    <row r="266" spans="2:5" ht="15">
      <c r="B266" s="56">
        <v>263</v>
      </c>
      <c r="C266" s="57" t="s">
        <v>426</v>
      </c>
      <c r="D266" s="58" t="s">
        <v>427</v>
      </c>
      <c r="E266" s="59">
        <v>17687</v>
      </c>
    </row>
    <row r="267" spans="2:5" ht="15">
      <c r="B267" s="52">
        <v>264</v>
      </c>
      <c r="C267" s="53" t="s">
        <v>428</v>
      </c>
      <c r="D267" s="54" t="s">
        <v>58</v>
      </c>
      <c r="E267" s="55">
        <v>7107</v>
      </c>
    </row>
    <row r="268" spans="2:5" ht="15">
      <c r="B268" s="56">
        <v>265</v>
      </c>
      <c r="C268" s="57" t="s">
        <v>429</v>
      </c>
      <c r="D268" s="58" t="s">
        <v>430</v>
      </c>
      <c r="E268" s="59">
        <v>12733</v>
      </c>
    </row>
    <row r="269" spans="2:5" ht="15">
      <c r="B269" s="52">
        <v>266</v>
      </c>
      <c r="C269" s="53" t="s">
        <v>431</v>
      </c>
      <c r="D269" s="54" t="s">
        <v>432</v>
      </c>
      <c r="E269" s="55">
        <v>6025</v>
      </c>
    </row>
    <row r="270" spans="2:5" ht="15">
      <c r="B270" s="56">
        <v>267</v>
      </c>
      <c r="C270" s="57" t="s">
        <v>433</v>
      </c>
      <c r="D270" s="58" t="s">
        <v>434</v>
      </c>
      <c r="E270" s="59">
        <v>13215</v>
      </c>
    </row>
    <row r="271" spans="2:5" ht="15">
      <c r="B271" s="52">
        <v>268</v>
      </c>
      <c r="C271" s="53" t="s">
        <v>435</v>
      </c>
      <c r="D271" s="54" t="s">
        <v>436</v>
      </c>
      <c r="E271" s="55">
        <v>7762</v>
      </c>
    </row>
    <row r="272" spans="2:5" ht="15">
      <c r="B272" s="56">
        <v>269</v>
      </c>
      <c r="C272" s="57" t="s">
        <v>437</v>
      </c>
      <c r="D272" s="58" t="s">
        <v>438</v>
      </c>
      <c r="E272" s="59">
        <v>9473</v>
      </c>
    </row>
    <row r="273" spans="2:5" ht="15">
      <c r="B273" s="52">
        <v>270</v>
      </c>
      <c r="C273" s="53" t="s">
        <v>439</v>
      </c>
      <c r="D273" s="54" t="s">
        <v>440</v>
      </c>
      <c r="E273" s="55">
        <v>4596</v>
      </c>
    </row>
    <row r="274" spans="2:5" ht="15">
      <c r="B274" s="56">
        <v>271</v>
      </c>
      <c r="C274" s="57" t="s">
        <v>441</v>
      </c>
      <c r="D274" s="58" t="s">
        <v>6</v>
      </c>
      <c r="E274" s="59">
        <v>2476</v>
      </c>
    </row>
    <row r="275" spans="2:5" ht="15">
      <c r="B275" s="52">
        <v>272</v>
      </c>
      <c r="C275" s="53" t="s">
        <v>442</v>
      </c>
      <c r="D275" s="54" t="s">
        <v>443</v>
      </c>
      <c r="E275" s="55">
        <v>9411</v>
      </c>
    </row>
    <row r="276" spans="2:5" ht="15">
      <c r="B276" s="56">
        <v>273</v>
      </c>
      <c r="C276" s="57" t="s">
        <v>444</v>
      </c>
      <c r="D276" s="58" t="s">
        <v>445</v>
      </c>
      <c r="E276" s="59">
        <v>9638</v>
      </c>
    </row>
    <row r="277" spans="2:5" ht="15">
      <c r="B277" s="52">
        <v>274</v>
      </c>
      <c r="C277" s="53" t="s">
        <v>446</v>
      </c>
      <c r="D277" s="54" t="s">
        <v>447</v>
      </c>
      <c r="E277" s="55">
        <v>9407</v>
      </c>
    </row>
    <row r="278" spans="2:5" ht="15">
      <c r="B278" s="56">
        <v>275</v>
      </c>
      <c r="C278" s="57" t="s">
        <v>448</v>
      </c>
      <c r="D278" s="58" t="s">
        <v>449</v>
      </c>
      <c r="E278" s="59">
        <v>9558</v>
      </c>
    </row>
    <row r="279" spans="2:5" ht="15">
      <c r="B279" s="52">
        <v>276</v>
      </c>
      <c r="C279" s="53" t="s">
        <v>450</v>
      </c>
      <c r="D279" s="54" t="s">
        <v>6</v>
      </c>
      <c r="E279" s="55">
        <v>3320</v>
      </c>
    </row>
    <row r="280" spans="2:5" ht="15">
      <c r="B280" s="56">
        <v>277</v>
      </c>
      <c r="C280" s="57" t="s">
        <v>451</v>
      </c>
      <c r="D280" s="58" t="s">
        <v>6</v>
      </c>
      <c r="E280" s="59">
        <v>3319</v>
      </c>
    </row>
    <row r="281" spans="2:5" ht="15">
      <c r="B281" s="52">
        <v>278</v>
      </c>
      <c r="C281" s="53" t="s">
        <v>452</v>
      </c>
      <c r="D281" s="54" t="s">
        <v>453</v>
      </c>
      <c r="E281" s="55">
        <v>8976</v>
      </c>
    </row>
    <row r="282" spans="2:5" ht="15">
      <c r="B282" s="56">
        <v>279</v>
      </c>
      <c r="C282" s="57" t="s">
        <v>454</v>
      </c>
      <c r="D282" s="58" t="s">
        <v>455</v>
      </c>
      <c r="E282" s="59">
        <v>9428</v>
      </c>
    </row>
    <row r="283" spans="2:5" ht="15">
      <c r="B283" s="52">
        <v>280</v>
      </c>
      <c r="C283" s="53" t="s">
        <v>456</v>
      </c>
      <c r="D283" s="54" t="s">
        <v>457</v>
      </c>
      <c r="E283" s="55">
        <v>4901</v>
      </c>
    </row>
    <row r="284" spans="2:5" ht="15">
      <c r="B284" s="56">
        <v>281</v>
      </c>
      <c r="C284" s="57" t="s">
        <v>458</v>
      </c>
      <c r="D284" s="58" t="s">
        <v>459</v>
      </c>
      <c r="E284" s="59">
        <v>11990</v>
      </c>
    </row>
    <row r="285" spans="2:5" ht="15">
      <c r="B285" s="52">
        <v>282</v>
      </c>
      <c r="C285" s="53" t="s">
        <v>460</v>
      </c>
      <c r="D285" s="54" t="s">
        <v>188</v>
      </c>
      <c r="E285" s="55">
        <v>3421</v>
      </c>
    </row>
    <row r="286" spans="2:5" ht="27">
      <c r="B286" s="56">
        <v>283</v>
      </c>
      <c r="C286" s="57" t="s">
        <v>461</v>
      </c>
      <c r="D286" s="58" t="s">
        <v>462</v>
      </c>
      <c r="E286" s="59">
        <v>8971</v>
      </c>
    </row>
    <row r="287" spans="2:5" ht="15">
      <c r="B287" s="52">
        <v>284</v>
      </c>
      <c r="C287" s="53" t="s">
        <v>138</v>
      </c>
      <c r="D287" s="54" t="s">
        <v>305</v>
      </c>
      <c r="E287" s="55">
        <v>194</v>
      </c>
    </row>
    <row r="288" spans="2:5" ht="15">
      <c r="B288" s="56">
        <v>285</v>
      </c>
      <c r="C288" s="57" t="s">
        <v>463</v>
      </c>
      <c r="D288" s="58" t="s">
        <v>464</v>
      </c>
      <c r="E288" s="59">
        <v>12604</v>
      </c>
    </row>
    <row r="289" spans="2:5" ht="15">
      <c r="B289" s="52">
        <v>286</v>
      </c>
      <c r="C289" s="53" t="s">
        <v>465</v>
      </c>
      <c r="D289" s="54" t="s">
        <v>255</v>
      </c>
      <c r="E289" s="55">
        <v>13905</v>
      </c>
    </row>
    <row r="290" spans="2:5" ht="15">
      <c r="B290" s="56">
        <v>287</v>
      </c>
      <c r="C290" s="57" t="s">
        <v>466</v>
      </c>
      <c r="D290" s="58" t="s">
        <v>467</v>
      </c>
      <c r="E290" s="59">
        <v>11479</v>
      </c>
    </row>
    <row r="291" spans="2:5" ht="15">
      <c r="B291" s="52">
        <v>288</v>
      </c>
      <c r="C291" s="53" t="s">
        <v>468</v>
      </c>
      <c r="D291" s="54" t="s">
        <v>469</v>
      </c>
      <c r="E291" s="55">
        <v>12786</v>
      </c>
    </row>
    <row r="292" spans="2:5" ht="15">
      <c r="B292" s="56">
        <v>289</v>
      </c>
      <c r="C292" s="57" t="s">
        <v>470</v>
      </c>
      <c r="D292" s="58" t="s">
        <v>6</v>
      </c>
      <c r="E292" s="59">
        <v>8209</v>
      </c>
    </row>
    <row r="293" spans="2:5" ht="15">
      <c r="B293" s="52">
        <v>290</v>
      </c>
      <c r="C293" s="53" t="s">
        <v>471</v>
      </c>
      <c r="D293" s="54" t="s">
        <v>6</v>
      </c>
      <c r="E293" s="55">
        <v>11729</v>
      </c>
    </row>
    <row r="294" spans="2:5" ht="15">
      <c r="B294" s="56">
        <v>291</v>
      </c>
      <c r="C294" s="57" t="s">
        <v>472</v>
      </c>
      <c r="D294" s="58" t="s">
        <v>473</v>
      </c>
      <c r="E294" s="59">
        <v>8503</v>
      </c>
    </row>
    <row r="295" spans="2:5" ht="15">
      <c r="B295" s="52">
        <v>292</v>
      </c>
      <c r="C295" s="53" t="s">
        <v>474</v>
      </c>
      <c r="D295" s="54" t="s">
        <v>475</v>
      </c>
      <c r="E295" s="55">
        <v>8504</v>
      </c>
    </row>
    <row r="296" spans="2:5" ht="15">
      <c r="B296" s="56">
        <v>293</v>
      </c>
      <c r="C296" s="57" t="s">
        <v>476</v>
      </c>
      <c r="D296" s="58" t="s">
        <v>477</v>
      </c>
      <c r="E296" s="59">
        <v>2451</v>
      </c>
    </row>
    <row r="297" spans="2:5" ht="15">
      <c r="B297" s="52">
        <v>294</v>
      </c>
      <c r="C297" s="53" t="s">
        <v>478</v>
      </c>
      <c r="D297" s="54" t="s">
        <v>6</v>
      </c>
      <c r="E297" s="55">
        <v>12954</v>
      </c>
    </row>
    <row r="298" spans="2:5" ht="15">
      <c r="B298" s="56">
        <v>295</v>
      </c>
      <c r="C298" s="57" t="s">
        <v>479</v>
      </c>
      <c r="D298" s="58" t="s">
        <v>480</v>
      </c>
      <c r="E298" s="59">
        <v>9396</v>
      </c>
    </row>
    <row r="299" spans="2:5" ht="15">
      <c r="B299" s="52">
        <v>296</v>
      </c>
      <c r="C299" s="53" t="s">
        <v>481</v>
      </c>
      <c r="D299" s="54" t="s">
        <v>482</v>
      </c>
      <c r="E299" s="55">
        <v>9403</v>
      </c>
    </row>
    <row r="300" spans="2:5" ht="15">
      <c r="B300" s="56">
        <v>297</v>
      </c>
      <c r="C300" s="57" t="s">
        <v>483</v>
      </c>
      <c r="D300" s="58" t="s">
        <v>484</v>
      </c>
      <c r="E300" s="59">
        <v>9410</v>
      </c>
    </row>
    <row r="301" spans="2:5" ht="15">
      <c r="B301" s="52">
        <v>298</v>
      </c>
      <c r="C301" s="53" t="s">
        <v>485</v>
      </c>
      <c r="D301" s="54" t="s">
        <v>486</v>
      </c>
      <c r="E301" s="55">
        <v>9404</v>
      </c>
    </row>
    <row r="302" spans="2:5" ht="15">
      <c r="B302" s="56">
        <v>299</v>
      </c>
      <c r="C302" s="57" t="s">
        <v>487</v>
      </c>
      <c r="D302" s="58" t="s">
        <v>488</v>
      </c>
      <c r="E302" s="59">
        <v>15052</v>
      </c>
    </row>
    <row r="303" spans="2:5" ht="15">
      <c r="B303" s="52">
        <v>300</v>
      </c>
      <c r="C303" s="53" t="s">
        <v>489</v>
      </c>
      <c r="D303" s="54" t="s">
        <v>490</v>
      </c>
      <c r="E303" s="55">
        <v>15049</v>
      </c>
    </row>
    <row r="304" spans="2:5" ht="15">
      <c r="B304" s="56">
        <v>301</v>
      </c>
      <c r="C304" s="57" t="s">
        <v>491</v>
      </c>
      <c r="D304" s="58" t="s">
        <v>492</v>
      </c>
      <c r="E304" s="59">
        <v>15050</v>
      </c>
    </row>
    <row r="305" spans="2:5" ht="15">
      <c r="B305" s="52">
        <v>302</v>
      </c>
      <c r="C305" s="53" t="s">
        <v>493</v>
      </c>
      <c r="D305" s="54" t="s">
        <v>494</v>
      </c>
      <c r="E305" s="55">
        <v>9402</v>
      </c>
    </row>
    <row r="306" spans="2:5" ht="15">
      <c r="B306" s="56">
        <v>303</v>
      </c>
      <c r="C306" s="57" t="s">
        <v>495</v>
      </c>
      <c r="D306" s="58" t="s">
        <v>496</v>
      </c>
      <c r="E306" s="59">
        <v>4771</v>
      </c>
    </row>
    <row r="307" spans="2:5" ht="15">
      <c r="B307" s="52">
        <v>304</v>
      </c>
      <c r="C307" s="53" t="s">
        <v>497</v>
      </c>
      <c r="D307" s="54" t="s">
        <v>498</v>
      </c>
      <c r="E307" s="55">
        <v>2477</v>
      </c>
    </row>
    <row r="308" spans="2:5" ht="15">
      <c r="B308" s="56">
        <v>305</v>
      </c>
      <c r="C308" s="57" t="s">
        <v>499</v>
      </c>
      <c r="D308" s="58" t="s">
        <v>500</v>
      </c>
      <c r="E308" s="59">
        <v>7539</v>
      </c>
    </row>
    <row r="309" spans="2:5" ht="15">
      <c r="B309" s="52">
        <v>306</v>
      </c>
      <c r="C309" s="53" t="s">
        <v>501</v>
      </c>
      <c r="D309" s="54" t="s">
        <v>341</v>
      </c>
      <c r="E309" s="55">
        <v>25658</v>
      </c>
    </row>
    <row r="310" spans="2:5" ht="15">
      <c r="B310" s="56">
        <v>307</v>
      </c>
      <c r="C310" s="57" t="s">
        <v>502</v>
      </c>
      <c r="D310" s="58" t="s">
        <v>6</v>
      </c>
      <c r="E310" s="59">
        <v>12603</v>
      </c>
    </row>
    <row r="311" spans="2:5" ht="15">
      <c r="B311" s="52">
        <v>308</v>
      </c>
      <c r="C311" s="53" t="s">
        <v>503</v>
      </c>
      <c r="D311" s="54" t="s">
        <v>6</v>
      </c>
      <c r="E311" s="55">
        <v>4320</v>
      </c>
    </row>
    <row r="312" spans="2:5" ht="15">
      <c r="B312" s="56">
        <v>309</v>
      </c>
      <c r="C312" s="57" t="s">
        <v>504</v>
      </c>
      <c r="D312" s="58" t="s">
        <v>505</v>
      </c>
      <c r="E312" s="59">
        <v>6353</v>
      </c>
    </row>
    <row r="313" spans="2:5" ht="15">
      <c r="B313" s="52">
        <v>310</v>
      </c>
      <c r="C313" s="53" t="s">
        <v>506</v>
      </c>
      <c r="D313" s="54" t="s">
        <v>507</v>
      </c>
      <c r="E313" s="55">
        <v>4597</v>
      </c>
    </row>
    <row r="314" spans="2:5" ht="15">
      <c r="B314" s="56">
        <v>311</v>
      </c>
      <c r="C314" s="57" t="s">
        <v>508</v>
      </c>
      <c r="D314" s="58" t="s">
        <v>509</v>
      </c>
      <c r="E314" s="59">
        <v>13699</v>
      </c>
    </row>
    <row r="315" spans="2:5" ht="15">
      <c r="B315" s="52">
        <v>312</v>
      </c>
      <c r="C315" s="53" t="s">
        <v>510</v>
      </c>
      <c r="D315" s="54" t="s">
        <v>511</v>
      </c>
      <c r="E315" s="55">
        <v>2598</v>
      </c>
    </row>
    <row r="316" spans="2:5" ht="15">
      <c r="B316" s="56">
        <v>313</v>
      </c>
      <c r="C316" s="57" t="s">
        <v>148</v>
      </c>
      <c r="D316" s="58" t="s">
        <v>6</v>
      </c>
      <c r="E316" s="59">
        <v>7888</v>
      </c>
    </row>
    <row r="317" spans="2:5" ht="15">
      <c r="B317" s="52">
        <v>314</v>
      </c>
      <c r="C317" s="53" t="s">
        <v>512</v>
      </c>
      <c r="D317" s="54" t="s">
        <v>6</v>
      </c>
      <c r="E317" s="55">
        <v>12779</v>
      </c>
    </row>
    <row r="318" spans="2:5" ht="15">
      <c r="B318" s="56">
        <v>315</v>
      </c>
      <c r="C318" s="57" t="s">
        <v>513</v>
      </c>
      <c r="D318" s="58" t="s">
        <v>6</v>
      </c>
      <c r="E318" s="59">
        <v>7109</v>
      </c>
    </row>
    <row r="319" spans="2:5" ht="15">
      <c r="B319" s="52">
        <v>316</v>
      </c>
      <c r="C319" s="53" t="s">
        <v>514</v>
      </c>
      <c r="D319" s="54" t="s">
        <v>515</v>
      </c>
      <c r="E319" s="55">
        <v>7006</v>
      </c>
    </row>
    <row r="320" spans="2:5" ht="15">
      <c r="B320" s="56">
        <v>317</v>
      </c>
      <c r="C320" s="57" t="s">
        <v>516</v>
      </c>
      <c r="D320" s="58" t="s">
        <v>517</v>
      </c>
      <c r="E320" s="59">
        <v>9390</v>
      </c>
    </row>
    <row r="321" spans="2:5" ht="15">
      <c r="B321" s="52">
        <v>318</v>
      </c>
      <c r="C321" s="53" t="s">
        <v>518</v>
      </c>
      <c r="D321" s="54" t="s">
        <v>307</v>
      </c>
      <c r="E321" s="55">
        <v>16567</v>
      </c>
    </row>
    <row r="322" spans="2:5" ht="27">
      <c r="B322" s="56">
        <v>319</v>
      </c>
      <c r="C322" s="57" t="s">
        <v>519</v>
      </c>
      <c r="D322" s="58" t="s">
        <v>177</v>
      </c>
      <c r="E322" s="59">
        <v>10676</v>
      </c>
    </row>
    <row r="323" spans="2:5" ht="15">
      <c r="B323" s="52">
        <v>320</v>
      </c>
      <c r="C323" s="53" t="s">
        <v>520</v>
      </c>
      <c r="D323" s="54" t="s">
        <v>6</v>
      </c>
      <c r="E323" s="55">
        <v>10675</v>
      </c>
    </row>
    <row r="324" spans="2:5" ht="15">
      <c r="B324" s="56">
        <v>321</v>
      </c>
      <c r="C324" s="57" t="s">
        <v>521</v>
      </c>
      <c r="D324" s="58" t="s">
        <v>522</v>
      </c>
      <c r="E324" s="59">
        <v>11991</v>
      </c>
    </row>
    <row r="325" spans="2:5" ht="15">
      <c r="B325" s="52">
        <v>322</v>
      </c>
      <c r="C325" s="53" t="s">
        <v>523</v>
      </c>
      <c r="D325" s="54" t="s">
        <v>524</v>
      </c>
      <c r="E325" s="55">
        <v>11994</v>
      </c>
    </row>
    <row r="326" spans="2:5" ht="15">
      <c r="B326" s="56">
        <v>323</v>
      </c>
      <c r="C326" s="57" t="s">
        <v>525</v>
      </c>
      <c r="D326" s="58" t="s">
        <v>526</v>
      </c>
      <c r="E326" s="59">
        <v>11993</v>
      </c>
    </row>
    <row r="327" spans="2:5" ht="27">
      <c r="B327" s="52">
        <v>324</v>
      </c>
      <c r="C327" s="53" t="s">
        <v>527</v>
      </c>
      <c r="D327" s="54" t="s">
        <v>528</v>
      </c>
      <c r="E327" s="55">
        <v>11996</v>
      </c>
    </row>
    <row r="328" spans="2:5" ht="15">
      <c r="B328" s="56">
        <v>325</v>
      </c>
      <c r="C328" s="57" t="s">
        <v>529</v>
      </c>
      <c r="D328" s="58" t="s">
        <v>530</v>
      </c>
      <c r="E328" s="59">
        <v>11989</v>
      </c>
    </row>
    <row r="329" spans="2:5" ht="15">
      <c r="B329" s="52">
        <v>326</v>
      </c>
      <c r="C329" s="53" t="s">
        <v>531</v>
      </c>
      <c r="D329" s="54" t="s">
        <v>532</v>
      </c>
      <c r="E329" s="55">
        <v>11995</v>
      </c>
    </row>
    <row r="330" spans="2:5" ht="27">
      <c r="B330" s="56">
        <v>327</v>
      </c>
      <c r="C330" s="57" t="s">
        <v>533</v>
      </c>
      <c r="D330" s="58" t="s">
        <v>199</v>
      </c>
      <c r="E330" s="59">
        <v>11992</v>
      </c>
    </row>
    <row r="331" spans="2:5" ht="27">
      <c r="B331" s="52">
        <v>328</v>
      </c>
      <c r="C331" s="53" t="s">
        <v>534</v>
      </c>
      <c r="D331" s="54" t="s">
        <v>535</v>
      </c>
      <c r="E331" s="55">
        <v>9395</v>
      </c>
    </row>
    <row r="332" spans="2:5" ht="15">
      <c r="B332" s="56">
        <v>329</v>
      </c>
      <c r="C332" s="57" t="s">
        <v>536</v>
      </c>
      <c r="D332" s="58" t="s">
        <v>537</v>
      </c>
      <c r="E332" s="59">
        <v>9389</v>
      </c>
    </row>
    <row r="333" spans="2:5" ht="15">
      <c r="B333" s="52">
        <v>330</v>
      </c>
      <c r="C333" s="53" t="s">
        <v>538</v>
      </c>
      <c r="D333" s="54" t="s">
        <v>539</v>
      </c>
      <c r="E333" s="55">
        <v>9408</v>
      </c>
    </row>
    <row r="334" spans="2:5" ht="27">
      <c r="B334" s="56">
        <v>331</v>
      </c>
      <c r="C334" s="57" t="s">
        <v>540</v>
      </c>
      <c r="D334" s="58" t="s">
        <v>541</v>
      </c>
      <c r="E334" s="59">
        <v>9392</v>
      </c>
    </row>
    <row r="335" spans="2:5" ht="15">
      <c r="B335" s="52">
        <v>332</v>
      </c>
      <c r="C335" s="53" t="s">
        <v>542</v>
      </c>
      <c r="D335" s="54" t="s">
        <v>543</v>
      </c>
      <c r="E335" s="55">
        <v>4595</v>
      </c>
    </row>
    <row r="336" spans="2:5" ht="15">
      <c r="B336" s="56">
        <v>333</v>
      </c>
      <c r="C336" s="57" t="s">
        <v>544</v>
      </c>
      <c r="D336" s="58" t="s">
        <v>545</v>
      </c>
      <c r="E336" s="59">
        <v>13394</v>
      </c>
    </row>
    <row r="337" spans="2:5" ht="15">
      <c r="B337" s="52">
        <v>334</v>
      </c>
      <c r="C337" s="53" t="s">
        <v>546</v>
      </c>
      <c r="D337" s="54" t="s">
        <v>547</v>
      </c>
      <c r="E337" s="55">
        <v>2610</v>
      </c>
    </row>
    <row r="338" spans="2:5" ht="15">
      <c r="B338" s="56">
        <v>335</v>
      </c>
      <c r="C338" s="57" t="s">
        <v>548</v>
      </c>
      <c r="D338" s="58" t="s">
        <v>549</v>
      </c>
      <c r="E338" s="59">
        <v>7108</v>
      </c>
    </row>
    <row r="339" spans="2:5" ht="15">
      <c r="B339" s="52">
        <v>336</v>
      </c>
      <c r="C339" s="53" t="s">
        <v>550</v>
      </c>
      <c r="D339" s="54" t="s">
        <v>551</v>
      </c>
      <c r="E339" s="55">
        <v>2836</v>
      </c>
    </row>
    <row r="340" spans="2:5" ht="15">
      <c r="B340" s="56">
        <v>337</v>
      </c>
      <c r="C340" s="57" t="s">
        <v>550</v>
      </c>
      <c r="D340" s="58" t="s">
        <v>552</v>
      </c>
      <c r="E340" s="59">
        <v>2835</v>
      </c>
    </row>
    <row r="341" spans="2:5" ht="15">
      <c r="B341" s="52">
        <v>338</v>
      </c>
      <c r="C341" s="53" t="s">
        <v>553</v>
      </c>
      <c r="D341" s="54" t="s">
        <v>554</v>
      </c>
      <c r="E341" s="55">
        <v>8103</v>
      </c>
    </row>
    <row r="342" spans="2:5" ht="40.5">
      <c r="B342" s="56">
        <v>339</v>
      </c>
      <c r="C342" s="57" t="s">
        <v>555</v>
      </c>
      <c r="D342" s="58" t="s">
        <v>6</v>
      </c>
      <c r="E342" s="59">
        <v>7003</v>
      </c>
    </row>
    <row r="343" spans="2:5" ht="15">
      <c r="B343" s="52">
        <v>340</v>
      </c>
      <c r="C343" s="53" t="s">
        <v>556</v>
      </c>
      <c r="D343" s="54" t="s">
        <v>557</v>
      </c>
      <c r="E343" s="55">
        <v>8974</v>
      </c>
    </row>
    <row r="344" spans="2:5" ht="27">
      <c r="B344" s="56">
        <v>341</v>
      </c>
      <c r="C344" s="57" t="s">
        <v>558</v>
      </c>
      <c r="D344" s="58" t="s">
        <v>559</v>
      </c>
      <c r="E344" s="59">
        <v>8973</v>
      </c>
    </row>
    <row r="345" spans="2:5" ht="15">
      <c r="B345" s="52">
        <v>342</v>
      </c>
      <c r="C345" s="53" t="s">
        <v>560</v>
      </c>
      <c r="D345" s="54" t="s">
        <v>561</v>
      </c>
      <c r="E345" s="55">
        <v>8975</v>
      </c>
    </row>
    <row r="346" spans="2:5" ht="27">
      <c r="B346" s="56">
        <v>343</v>
      </c>
      <c r="C346" s="57" t="s">
        <v>562</v>
      </c>
      <c r="D346" s="58" t="s">
        <v>563</v>
      </c>
      <c r="E346" s="59">
        <v>133359</v>
      </c>
    </row>
    <row r="347" spans="2:5" ht="15">
      <c r="B347" s="52">
        <v>344</v>
      </c>
      <c r="C347" s="53" t="s">
        <v>564</v>
      </c>
      <c r="D347" s="54" t="s">
        <v>565</v>
      </c>
      <c r="E347" s="55">
        <v>14791</v>
      </c>
    </row>
    <row r="348" spans="2:5" ht="15">
      <c r="B348" s="56">
        <v>345</v>
      </c>
      <c r="C348" s="57" t="s">
        <v>566</v>
      </c>
      <c r="D348" s="58" t="s">
        <v>567</v>
      </c>
      <c r="E348" s="59">
        <v>13497</v>
      </c>
    </row>
    <row r="349" spans="2:5" ht="15">
      <c r="B349" s="52">
        <v>346</v>
      </c>
      <c r="C349" s="53" t="s">
        <v>566</v>
      </c>
      <c r="D349" s="54" t="s">
        <v>568</v>
      </c>
      <c r="E349" s="55">
        <v>13507</v>
      </c>
    </row>
    <row r="350" spans="2:5" ht="15">
      <c r="B350" s="56">
        <v>347</v>
      </c>
      <c r="C350" s="57" t="s">
        <v>569</v>
      </c>
      <c r="D350" s="58" t="s">
        <v>570</v>
      </c>
      <c r="E350" s="59">
        <v>13513</v>
      </c>
    </row>
    <row r="351" spans="2:5" ht="15">
      <c r="B351" s="52">
        <v>348</v>
      </c>
      <c r="C351" s="53" t="s">
        <v>569</v>
      </c>
      <c r="D351" s="54" t="s">
        <v>571</v>
      </c>
      <c r="E351" s="55">
        <v>13517</v>
      </c>
    </row>
    <row r="352" spans="2:5" ht="15">
      <c r="B352" s="56">
        <v>349</v>
      </c>
      <c r="C352" s="57" t="s">
        <v>569</v>
      </c>
      <c r="D352" s="58" t="s">
        <v>572</v>
      </c>
      <c r="E352" s="59">
        <v>13503</v>
      </c>
    </row>
    <row r="353" spans="2:5" ht="15">
      <c r="B353" s="52">
        <v>350</v>
      </c>
      <c r="C353" s="53" t="s">
        <v>573</v>
      </c>
      <c r="D353" s="54" t="s">
        <v>574</v>
      </c>
      <c r="E353" s="55">
        <v>20159</v>
      </c>
    </row>
    <row r="354" spans="2:5" ht="15">
      <c r="B354" s="56">
        <v>351</v>
      </c>
      <c r="C354" s="57" t="s">
        <v>575</v>
      </c>
      <c r="D354" s="58" t="s">
        <v>576</v>
      </c>
      <c r="E354" s="59">
        <v>7110</v>
      </c>
    </row>
    <row r="355" spans="2:5" ht="15">
      <c r="B355" s="52">
        <v>352</v>
      </c>
      <c r="C355" s="53" t="s">
        <v>577</v>
      </c>
      <c r="D355" s="54" t="s">
        <v>60</v>
      </c>
      <c r="E355" s="55">
        <v>14469</v>
      </c>
    </row>
    <row r="356" spans="2:5" ht="15">
      <c r="B356" s="56">
        <v>353</v>
      </c>
      <c r="C356" s="57" t="s">
        <v>578</v>
      </c>
      <c r="D356" s="58" t="s">
        <v>6</v>
      </c>
      <c r="E356" s="59">
        <v>4594</v>
      </c>
    </row>
    <row r="357" spans="2:5" ht="27">
      <c r="B357" s="52">
        <v>354</v>
      </c>
      <c r="C357" s="53" t="s">
        <v>579</v>
      </c>
      <c r="D357" s="54" t="s">
        <v>580</v>
      </c>
      <c r="E357" s="55">
        <v>11998</v>
      </c>
    </row>
    <row r="358" spans="2:5" ht="15">
      <c r="B358" s="56">
        <v>355</v>
      </c>
      <c r="C358" s="57" t="s">
        <v>581</v>
      </c>
      <c r="D358" s="58" t="s">
        <v>582</v>
      </c>
      <c r="E358" s="59">
        <v>11988</v>
      </c>
    </row>
    <row r="359" spans="2:5" ht="15">
      <c r="B359" s="52">
        <v>356</v>
      </c>
      <c r="C359" s="53" t="s">
        <v>583</v>
      </c>
      <c r="D359" s="54" t="s">
        <v>584</v>
      </c>
      <c r="E359" s="55">
        <v>12782</v>
      </c>
    </row>
    <row r="360" spans="2:5" ht="15">
      <c r="B360" s="56">
        <v>357</v>
      </c>
      <c r="C360" s="57" t="s">
        <v>585</v>
      </c>
      <c r="D360" s="58" t="s">
        <v>6</v>
      </c>
      <c r="E360" s="59">
        <v>3975</v>
      </c>
    </row>
    <row r="361" spans="2:5" ht="15">
      <c r="B361" s="52">
        <v>358</v>
      </c>
      <c r="C361" s="53" t="s">
        <v>586</v>
      </c>
      <c r="D361" s="54" t="s">
        <v>537</v>
      </c>
      <c r="E361" s="55">
        <v>13881</v>
      </c>
    </row>
    <row r="362" spans="2:5" ht="15">
      <c r="B362" s="56">
        <v>359</v>
      </c>
      <c r="C362" s="57" t="s">
        <v>587</v>
      </c>
      <c r="D362" s="58" t="s">
        <v>588</v>
      </c>
      <c r="E362" s="59">
        <v>13886</v>
      </c>
    </row>
    <row r="363" spans="2:5" ht="15">
      <c r="B363" s="52">
        <v>360</v>
      </c>
      <c r="C363" s="53" t="s">
        <v>586</v>
      </c>
      <c r="D363" s="54" t="s">
        <v>589</v>
      </c>
      <c r="E363" s="55">
        <v>13884</v>
      </c>
    </row>
    <row r="364" spans="2:5" ht="15">
      <c r="B364" s="56">
        <v>361</v>
      </c>
      <c r="C364" s="57" t="s">
        <v>590</v>
      </c>
      <c r="D364" s="58" t="s">
        <v>591</v>
      </c>
      <c r="E364" s="59">
        <v>13885</v>
      </c>
    </row>
    <row r="365" spans="2:5" ht="15">
      <c r="B365" s="52">
        <v>362</v>
      </c>
      <c r="C365" s="53" t="s">
        <v>592</v>
      </c>
      <c r="D365" s="54" t="s">
        <v>593</v>
      </c>
      <c r="E365" s="55">
        <v>13882</v>
      </c>
    </row>
    <row r="366" spans="2:5" ht="27">
      <c r="B366" s="56">
        <v>363</v>
      </c>
      <c r="C366" s="57" t="s">
        <v>579</v>
      </c>
      <c r="D366" s="58" t="s">
        <v>594</v>
      </c>
      <c r="E366" s="59">
        <v>13879</v>
      </c>
    </row>
    <row r="367" spans="2:5" ht="15">
      <c r="B367" s="52">
        <v>364</v>
      </c>
      <c r="C367" s="53" t="s">
        <v>595</v>
      </c>
      <c r="D367" s="54" t="s">
        <v>596</v>
      </c>
      <c r="E367" s="55">
        <v>13883</v>
      </c>
    </row>
    <row r="368" spans="2:5" ht="15">
      <c r="B368" s="56">
        <v>365</v>
      </c>
      <c r="C368" s="57" t="s">
        <v>581</v>
      </c>
      <c r="D368" s="58" t="s">
        <v>349</v>
      </c>
      <c r="E368" s="59">
        <v>13880</v>
      </c>
    </row>
    <row r="369" spans="2:5" ht="15">
      <c r="B369" s="52">
        <v>366</v>
      </c>
      <c r="C369" s="53" t="s">
        <v>597</v>
      </c>
      <c r="D369" s="54" t="s">
        <v>598</v>
      </c>
      <c r="E369" s="55">
        <v>19911</v>
      </c>
    </row>
    <row r="370" spans="2:5" ht="15">
      <c r="B370" s="56">
        <v>367</v>
      </c>
      <c r="C370" s="57" t="s">
        <v>599</v>
      </c>
      <c r="D370" s="58" t="s">
        <v>600</v>
      </c>
      <c r="E370" s="59">
        <v>6875</v>
      </c>
    </row>
    <row r="371" spans="2:5" ht="15">
      <c r="B371" s="52">
        <v>368</v>
      </c>
      <c r="C371" s="53" t="s">
        <v>601</v>
      </c>
      <c r="D371" s="54" t="s">
        <v>602</v>
      </c>
      <c r="E371" s="55">
        <v>12737</v>
      </c>
    </row>
    <row r="372" spans="2:5" ht="15">
      <c r="B372" s="56">
        <v>369</v>
      </c>
      <c r="C372" s="57" t="s">
        <v>603</v>
      </c>
      <c r="D372" s="58" t="s">
        <v>604</v>
      </c>
      <c r="E372" s="59">
        <v>11381</v>
      </c>
    </row>
    <row r="373" spans="2:5" ht="27">
      <c r="B373" s="52">
        <v>370</v>
      </c>
      <c r="C373" s="53" t="s">
        <v>605</v>
      </c>
      <c r="D373" s="54" t="s">
        <v>60</v>
      </c>
      <c r="E373" s="55">
        <v>8418</v>
      </c>
    </row>
    <row r="374" spans="2:5" ht="15">
      <c r="B374" s="56">
        <v>371</v>
      </c>
      <c r="C374" s="57" t="s">
        <v>606</v>
      </c>
      <c r="D374" s="58" t="s">
        <v>6</v>
      </c>
      <c r="E374" s="59">
        <v>3522</v>
      </c>
    </row>
    <row r="375" spans="2:5" ht="15">
      <c r="B375" s="52">
        <v>372</v>
      </c>
      <c r="C375" s="53" t="s">
        <v>607</v>
      </c>
      <c r="D375" s="54" t="s">
        <v>608</v>
      </c>
      <c r="E375" s="55">
        <v>12158</v>
      </c>
    </row>
    <row r="376" spans="2:5" ht="15">
      <c r="B376" s="56">
        <v>373</v>
      </c>
      <c r="C376" s="57" t="s">
        <v>609</v>
      </c>
      <c r="D376" s="58" t="s">
        <v>610</v>
      </c>
      <c r="E376" s="59">
        <v>12159</v>
      </c>
    </row>
    <row r="377" spans="2:5" ht="15">
      <c r="B377" s="52">
        <v>374</v>
      </c>
      <c r="C377" s="53" t="s">
        <v>611</v>
      </c>
      <c r="D377" s="54" t="s">
        <v>612</v>
      </c>
      <c r="E377" s="55">
        <v>195</v>
      </c>
    </row>
    <row r="378" spans="2:5" ht="15">
      <c r="B378" s="56">
        <v>375</v>
      </c>
      <c r="C378" s="57" t="s">
        <v>613</v>
      </c>
      <c r="D378" s="58" t="s">
        <v>614</v>
      </c>
      <c r="E378" s="59">
        <v>13396</v>
      </c>
    </row>
    <row r="379" spans="2:5" ht="15">
      <c r="B379" s="52">
        <v>376</v>
      </c>
      <c r="C379" s="53" t="s">
        <v>615</v>
      </c>
      <c r="D379" s="54" t="s">
        <v>616</v>
      </c>
      <c r="E379" s="55">
        <v>7105</v>
      </c>
    </row>
    <row r="380" spans="2:5" ht="15">
      <c r="B380" s="56">
        <v>377</v>
      </c>
      <c r="C380" s="57" t="s">
        <v>617</v>
      </c>
      <c r="D380" s="58" t="s">
        <v>6</v>
      </c>
      <c r="E380" s="59">
        <v>1862</v>
      </c>
    </row>
    <row r="381" spans="2:5" ht="15">
      <c r="B381" s="52">
        <v>378</v>
      </c>
      <c r="C381" s="53" t="s">
        <v>618</v>
      </c>
      <c r="D381" s="54" t="s">
        <v>619</v>
      </c>
      <c r="E381" s="55">
        <v>10382</v>
      </c>
    </row>
    <row r="382" spans="2:5" ht="15">
      <c r="B382" s="56">
        <v>379</v>
      </c>
      <c r="C382" s="57" t="s">
        <v>620</v>
      </c>
      <c r="D382" s="58" t="s">
        <v>621</v>
      </c>
      <c r="E382" s="59">
        <v>10298</v>
      </c>
    </row>
    <row r="383" spans="2:5" ht="15">
      <c r="B383" s="52">
        <v>380</v>
      </c>
      <c r="C383" s="53" t="s">
        <v>622</v>
      </c>
      <c r="D383" s="54" t="s">
        <v>623</v>
      </c>
      <c r="E383" s="55">
        <v>10381</v>
      </c>
    </row>
    <row r="384" spans="2:5" ht="15">
      <c r="B384" s="56">
        <v>381</v>
      </c>
      <c r="C384" s="57" t="s">
        <v>624</v>
      </c>
      <c r="D384" s="58" t="s">
        <v>561</v>
      </c>
      <c r="E384" s="59">
        <v>10383</v>
      </c>
    </row>
    <row r="385" spans="2:5" ht="15">
      <c r="B385" s="52">
        <v>382</v>
      </c>
      <c r="C385" s="53" t="s">
        <v>12</v>
      </c>
      <c r="D385" s="54" t="s">
        <v>6</v>
      </c>
      <c r="E385" s="55">
        <v>12167</v>
      </c>
    </row>
    <row r="386" spans="2:5" ht="15">
      <c r="B386" s="56">
        <v>383</v>
      </c>
      <c r="C386" s="57" t="s">
        <v>137</v>
      </c>
      <c r="D386" s="58" t="s">
        <v>6</v>
      </c>
      <c r="E386" s="59">
        <v>13124</v>
      </c>
    </row>
    <row r="387" spans="2:5" ht="15">
      <c r="B387" s="52">
        <v>384</v>
      </c>
      <c r="C387" s="53" t="s">
        <v>625</v>
      </c>
      <c r="D387" s="54" t="s">
        <v>6</v>
      </c>
      <c r="E387" s="55">
        <v>13122</v>
      </c>
    </row>
    <row r="388" spans="2:5" ht="15">
      <c r="B388" s="56">
        <v>385</v>
      </c>
      <c r="C388" s="57" t="s">
        <v>626</v>
      </c>
      <c r="D388" s="58" t="s">
        <v>627</v>
      </c>
      <c r="E388" s="59">
        <v>12734</v>
      </c>
    </row>
    <row r="389" spans="2:5" ht="15">
      <c r="B389" s="52">
        <v>386</v>
      </c>
      <c r="C389" s="53" t="s">
        <v>628</v>
      </c>
      <c r="D389" s="54" t="s">
        <v>629</v>
      </c>
      <c r="E389" s="55">
        <v>12601</v>
      </c>
    </row>
    <row r="390" spans="2:5" ht="15">
      <c r="B390" s="56">
        <v>387</v>
      </c>
      <c r="C390" s="57" t="s">
        <v>630</v>
      </c>
      <c r="D390" s="58" t="s">
        <v>631</v>
      </c>
      <c r="E390" s="59">
        <v>12602</v>
      </c>
    </row>
    <row r="391" spans="2:5" ht="15">
      <c r="B391" s="52">
        <v>388</v>
      </c>
      <c r="C391" s="53" t="s">
        <v>632</v>
      </c>
      <c r="D391" s="54" t="s">
        <v>633</v>
      </c>
      <c r="E391" s="55">
        <v>19029</v>
      </c>
    </row>
    <row r="392" spans="2:5" ht="15">
      <c r="B392" s="56">
        <v>389</v>
      </c>
      <c r="C392" s="57" t="s">
        <v>109</v>
      </c>
      <c r="D392" s="58" t="s">
        <v>634</v>
      </c>
      <c r="E392" s="59">
        <v>10654</v>
      </c>
    </row>
    <row r="393" spans="2:5" ht="15">
      <c r="B393" s="52">
        <v>390</v>
      </c>
      <c r="C393" s="53" t="s">
        <v>635</v>
      </c>
      <c r="D393" s="54" t="s">
        <v>636</v>
      </c>
      <c r="E393" s="55">
        <v>3202</v>
      </c>
    </row>
    <row r="394" spans="2:5" ht="15">
      <c r="B394" s="56">
        <v>391</v>
      </c>
      <c r="C394" s="57" t="s">
        <v>637</v>
      </c>
      <c r="D394" s="58" t="s">
        <v>638</v>
      </c>
      <c r="E394" s="59">
        <v>3201</v>
      </c>
    </row>
    <row r="395" spans="2:5" ht="15">
      <c r="B395" s="52">
        <v>392</v>
      </c>
      <c r="C395" s="53" t="s">
        <v>639</v>
      </c>
      <c r="D395" s="54" t="s">
        <v>640</v>
      </c>
      <c r="E395" s="55">
        <v>16695</v>
      </c>
    </row>
    <row r="396" spans="2:5" ht="15">
      <c r="B396" s="56">
        <v>393</v>
      </c>
      <c r="C396" s="57" t="s">
        <v>641</v>
      </c>
      <c r="D396" s="58" t="s">
        <v>642</v>
      </c>
      <c r="E396" s="59">
        <v>18409</v>
      </c>
    </row>
    <row r="397" spans="2:5" ht="15">
      <c r="B397" s="52">
        <v>394</v>
      </c>
      <c r="C397" s="53" t="s">
        <v>643</v>
      </c>
      <c r="D397" s="54" t="s">
        <v>644</v>
      </c>
      <c r="E397" s="55">
        <v>7007</v>
      </c>
    </row>
    <row r="398" spans="2:5" ht="15">
      <c r="B398" s="56">
        <v>395</v>
      </c>
      <c r="C398" s="57" t="s">
        <v>645</v>
      </c>
      <c r="D398" s="58" t="s">
        <v>646</v>
      </c>
      <c r="E398" s="59">
        <v>11483</v>
      </c>
    </row>
    <row r="399" spans="2:5" ht="15">
      <c r="B399" s="52">
        <v>396</v>
      </c>
      <c r="C399" s="53" t="s">
        <v>647</v>
      </c>
      <c r="D399" s="54" t="s">
        <v>289</v>
      </c>
      <c r="E399" s="55">
        <v>11484</v>
      </c>
    </row>
    <row r="400" spans="2:5" ht="15">
      <c r="B400" s="56">
        <v>397</v>
      </c>
      <c r="C400" s="57" t="s">
        <v>648</v>
      </c>
      <c r="D400" s="58" t="s">
        <v>649</v>
      </c>
      <c r="E400" s="59">
        <v>11482</v>
      </c>
    </row>
    <row r="401" spans="2:5" ht="15">
      <c r="B401" s="52">
        <v>398</v>
      </c>
      <c r="C401" s="53" t="s">
        <v>650</v>
      </c>
      <c r="D401" s="54" t="s">
        <v>651</v>
      </c>
      <c r="E401" s="55">
        <v>12732</v>
      </c>
    </row>
    <row r="402" spans="2:5" ht="15">
      <c r="B402" s="56">
        <v>399</v>
      </c>
      <c r="C402" s="57" t="s">
        <v>652</v>
      </c>
      <c r="D402" s="58" t="s">
        <v>6</v>
      </c>
      <c r="E402" s="59">
        <v>9048</v>
      </c>
    </row>
    <row r="403" spans="2:5" ht="15">
      <c r="B403" s="52">
        <v>400</v>
      </c>
      <c r="C403" s="53" t="s">
        <v>653</v>
      </c>
      <c r="D403" s="54" t="s">
        <v>654</v>
      </c>
      <c r="E403" s="55">
        <v>20463</v>
      </c>
    </row>
    <row r="404" spans="2:5" ht="15">
      <c r="B404" s="56">
        <v>401</v>
      </c>
      <c r="C404" s="57" t="s">
        <v>655</v>
      </c>
      <c r="D404" s="58" t="s">
        <v>656</v>
      </c>
      <c r="E404" s="59">
        <v>6180</v>
      </c>
    </row>
    <row r="405" spans="2:5" ht="15">
      <c r="B405" s="52">
        <v>402</v>
      </c>
      <c r="C405" s="53" t="s">
        <v>657</v>
      </c>
      <c r="D405" s="54" t="s">
        <v>658</v>
      </c>
      <c r="E405" s="55">
        <v>8972</v>
      </c>
    </row>
    <row r="406" spans="2:5" ht="15">
      <c r="B406" s="56">
        <v>403</v>
      </c>
      <c r="C406" s="57" t="s">
        <v>659</v>
      </c>
      <c r="D406" s="58" t="s">
        <v>660</v>
      </c>
      <c r="E406" s="59">
        <v>22965</v>
      </c>
    </row>
    <row r="407" spans="2:5" ht="15">
      <c r="B407" s="52">
        <v>404</v>
      </c>
      <c r="C407" s="53" t="s">
        <v>659</v>
      </c>
      <c r="D407" s="54" t="s">
        <v>661</v>
      </c>
      <c r="E407" s="55">
        <v>22963</v>
      </c>
    </row>
    <row r="408" spans="2:5" ht="15">
      <c r="B408" s="56">
        <v>405</v>
      </c>
      <c r="C408" s="57" t="s">
        <v>662</v>
      </c>
      <c r="D408" s="58" t="s">
        <v>6</v>
      </c>
      <c r="E408" s="59">
        <v>6772</v>
      </c>
    </row>
    <row r="409" spans="2:5" ht="15">
      <c r="B409" s="52">
        <v>406</v>
      </c>
      <c r="C409" s="53" t="s">
        <v>663</v>
      </c>
      <c r="D409" s="54" t="s">
        <v>664</v>
      </c>
      <c r="E409" s="55">
        <v>20191</v>
      </c>
    </row>
    <row r="410" spans="2:5" ht="15">
      <c r="B410" s="56">
        <v>407</v>
      </c>
      <c r="C410" s="57" t="s">
        <v>665</v>
      </c>
      <c r="D410" s="58" t="s">
        <v>666</v>
      </c>
      <c r="E410" s="59">
        <v>20190</v>
      </c>
    </row>
    <row r="411" spans="2:5" ht="15">
      <c r="B411" s="52">
        <v>408</v>
      </c>
      <c r="C411" s="53" t="s">
        <v>667</v>
      </c>
      <c r="D411" s="54" t="s">
        <v>668</v>
      </c>
      <c r="E411" s="55">
        <v>20189</v>
      </c>
    </row>
    <row r="412" spans="2:5" ht="15">
      <c r="B412" s="56">
        <v>409</v>
      </c>
      <c r="C412" s="57" t="s">
        <v>669</v>
      </c>
      <c r="D412" s="58" t="s">
        <v>670</v>
      </c>
      <c r="E412" s="59">
        <v>20186</v>
      </c>
    </row>
    <row r="413" spans="2:5" ht="27">
      <c r="B413" s="52">
        <v>410</v>
      </c>
      <c r="C413" s="53" t="s">
        <v>671</v>
      </c>
      <c r="D413" s="54" t="s">
        <v>246</v>
      </c>
      <c r="E413" s="55">
        <v>20188</v>
      </c>
    </row>
    <row r="414" spans="2:5" ht="27">
      <c r="B414" s="56">
        <v>411</v>
      </c>
      <c r="C414" s="57" t="s">
        <v>672</v>
      </c>
      <c r="D414" s="58" t="s">
        <v>305</v>
      </c>
      <c r="E414" s="59">
        <v>18314</v>
      </c>
    </row>
    <row r="415" spans="2:5" ht="15">
      <c r="B415" s="52">
        <v>412</v>
      </c>
      <c r="C415" s="53" t="s">
        <v>613</v>
      </c>
      <c r="D415" s="54" t="s">
        <v>673</v>
      </c>
      <c r="E415" s="55">
        <v>14601</v>
      </c>
    </row>
    <row r="416" spans="2:5" ht="40.5">
      <c r="B416" s="56">
        <v>413</v>
      </c>
      <c r="C416" s="57" t="s">
        <v>674</v>
      </c>
      <c r="D416" s="58" t="s">
        <v>675</v>
      </c>
      <c r="E416" s="59">
        <v>16737</v>
      </c>
    </row>
    <row r="417" spans="2:5" ht="15">
      <c r="B417" s="52">
        <v>414</v>
      </c>
      <c r="C417" s="53" t="s">
        <v>676</v>
      </c>
      <c r="D417" s="54" t="s">
        <v>677</v>
      </c>
      <c r="E417" s="55">
        <v>30593</v>
      </c>
    </row>
    <row r="418" spans="2:5" ht="15">
      <c r="B418" s="56">
        <v>415</v>
      </c>
      <c r="C418" s="57" t="s">
        <v>678</v>
      </c>
      <c r="D418" s="58" t="s">
        <v>679</v>
      </c>
      <c r="E418" s="59">
        <v>2609</v>
      </c>
    </row>
    <row r="419" spans="2:5" ht="15">
      <c r="B419" s="52">
        <v>416</v>
      </c>
      <c r="C419" s="53" t="s">
        <v>680</v>
      </c>
      <c r="D419" s="54" t="s">
        <v>681</v>
      </c>
      <c r="E419" s="55">
        <v>3057</v>
      </c>
    </row>
    <row r="420" spans="2:5" ht="15">
      <c r="B420" s="56">
        <v>417</v>
      </c>
      <c r="C420" s="57" t="s">
        <v>682</v>
      </c>
      <c r="D420" s="58" t="s">
        <v>6</v>
      </c>
      <c r="E420" s="59">
        <v>4628</v>
      </c>
    </row>
    <row r="421" spans="2:5" ht="15">
      <c r="B421" s="52">
        <v>418</v>
      </c>
      <c r="C421" s="53" t="s">
        <v>683</v>
      </c>
      <c r="D421" s="54" t="s">
        <v>684</v>
      </c>
      <c r="E421" s="55">
        <v>8648</v>
      </c>
    </row>
    <row r="422" spans="2:5" ht="15">
      <c r="B422" s="56">
        <v>419</v>
      </c>
      <c r="C422" s="57" t="s">
        <v>685</v>
      </c>
      <c r="D422" s="58" t="s">
        <v>686</v>
      </c>
      <c r="E422" s="59">
        <v>13351</v>
      </c>
    </row>
    <row r="423" spans="2:5" ht="15">
      <c r="B423" s="52">
        <v>420</v>
      </c>
      <c r="C423" s="53" t="s">
        <v>687</v>
      </c>
      <c r="D423" s="54" t="s">
        <v>6</v>
      </c>
      <c r="E423" s="55">
        <v>2045</v>
      </c>
    </row>
    <row r="424" spans="2:5" ht="15">
      <c r="B424" s="56">
        <v>421</v>
      </c>
      <c r="C424" s="57" t="s">
        <v>688</v>
      </c>
      <c r="D424" s="58" t="s">
        <v>689</v>
      </c>
      <c r="E424" s="59">
        <v>18644</v>
      </c>
    </row>
    <row r="425" spans="2:5" ht="15">
      <c r="B425" s="52">
        <v>422</v>
      </c>
      <c r="C425" s="53" t="s">
        <v>690</v>
      </c>
      <c r="D425" s="54" t="s">
        <v>691</v>
      </c>
      <c r="E425" s="55">
        <v>8997</v>
      </c>
    </row>
    <row r="426" spans="2:5" ht="15">
      <c r="B426" s="56">
        <v>423</v>
      </c>
      <c r="C426" s="57" t="s">
        <v>692</v>
      </c>
      <c r="D426" s="58" t="s">
        <v>693</v>
      </c>
      <c r="E426" s="59">
        <v>7005</v>
      </c>
    </row>
    <row r="427" spans="2:5" ht="15">
      <c r="B427" s="52">
        <v>424</v>
      </c>
      <c r="C427" s="53" t="s">
        <v>694</v>
      </c>
      <c r="D427" s="54" t="s">
        <v>695</v>
      </c>
      <c r="E427" s="55">
        <v>5187</v>
      </c>
    </row>
    <row r="428" spans="2:5" ht="15">
      <c r="B428" s="56">
        <v>425</v>
      </c>
      <c r="C428" s="57" t="s">
        <v>696</v>
      </c>
      <c r="D428" s="58" t="s">
        <v>697</v>
      </c>
      <c r="E428" s="59">
        <v>12783</v>
      </c>
    </row>
    <row r="429" spans="2:5" ht="15">
      <c r="B429" s="52">
        <v>426</v>
      </c>
      <c r="C429" s="53" t="s">
        <v>698</v>
      </c>
      <c r="D429" s="54" t="s">
        <v>699</v>
      </c>
      <c r="E429" s="55">
        <v>12776</v>
      </c>
    </row>
    <row r="430" spans="2:5" ht="15">
      <c r="B430" s="56">
        <v>427</v>
      </c>
      <c r="C430" s="57" t="s">
        <v>700</v>
      </c>
      <c r="D430" s="58" t="s">
        <v>701</v>
      </c>
      <c r="E430" s="59">
        <v>12790</v>
      </c>
    </row>
    <row r="431" spans="2:5" ht="15">
      <c r="B431" s="52">
        <v>428</v>
      </c>
      <c r="C431" s="53" t="s">
        <v>702</v>
      </c>
      <c r="D431" s="54" t="s">
        <v>131</v>
      </c>
      <c r="E431" s="55">
        <v>12780</v>
      </c>
    </row>
    <row r="432" spans="2:5" ht="15">
      <c r="B432" s="56">
        <v>429</v>
      </c>
      <c r="C432" s="57" t="s">
        <v>703</v>
      </c>
      <c r="D432" s="58" t="s">
        <v>704</v>
      </c>
      <c r="E432" s="59">
        <v>12778</v>
      </c>
    </row>
    <row r="433" spans="2:5" ht="15">
      <c r="B433" s="52">
        <v>430</v>
      </c>
      <c r="C433" s="53" t="s">
        <v>705</v>
      </c>
      <c r="D433" s="54" t="s">
        <v>706</v>
      </c>
      <c r="E433" s="55">
        <v>23801</v>
      </c>
    </row>
    <row r="434" spans="2:5" ht="15">
      <c r="B434" s="56">
        <v>431</v>
      </c>
      <c r="C434" s="57" t="s">
        <v>707</v>
      </c>
      <c r="D434" s="58" t="s">
        <v>708</v>
      </c>
      <c r="E434" s="59">
        <v>23803</v>
      </c>
    </row>
    <row r="435" spans="2:5" ht="27">
      <c r="B435" s="52">
        <v>432</v>
      </c>
      <c r="C435" s="53" t="s">
        <v>709</v>
      </c>
      <c r="D435" s="54" t="s">
        <v>710</v>
      </c>
      <c r="E435" s="55">
        <v>12791</v>
      </c>
    </row>
    <row r="436" spans="2:5" ht="15">
      <c r="B436" s="56">
        <v>433</v>
      </c>
      <c r="C436" s="57" t="s">
        <v>711</v>
      </c>
      <c r="D436" s="58" t="s">
        <v>712</v>
      </c>
      <c r="E436" s="59">
        <v>23802</v>
      </c>
    </row>
    <row r="437" spans="2:5" ht="15">
      <c r="B437" s="52">
        <v>434</v>
      </c>
      <c r="C437" s="53" t="s">
        <v>713</v>
      </c>
      <c r="D437" s="54" t="s">
        <v>714</v>
      </c>
      <c r="E437" s="55">
        <v>30175</v>
      </c>
    </row>
    <row r="438" spans="2:5" ht="15">
      <c r="B438" s="56">
        <v>435</v>
      </c>
      <c r="C438" s="57" t="s">
        <v>715</v>
      </c>
      <c r="D438" s="58" t="s">
        <v>6</v>
      </c>
      <c r="E438" s="59">
        <v>5832</v>
      </c>
    </row>
    <row r="439" spans="2:5" ht="15">
      <c r="B439" s="52">
        <v>436</v>
      </c>
      <c r="C439" s="53" t="s">
        <v>716</v>
      </c>
      <c r="D439" s="54" t="s">
        <v>6</v>
      </c>
      <c r="E439" s="55">
        <v>190</v>
      </c>
    </row>
    <row r="440" spans="2:5" ht="15">
      <c r="B440" s="56">
        <v>437</v>
      </c>
      <c r="C440" s="57" t="s">
        <v>717</v>
      </c>
      <c r="D440" s="58" t="s">
        <v>718</v>
      </c>
      <c r="E440" s="59">
        <v>31743</v>
      </c>
    </row>
    <row r="441" spans="2:5" ht="27">
      <c r="B441" s="52">
        <v>438</v>
      </c>
      <c r="C441" s="53" t="s">
        <v>719</v>
      </c>
      <c r="D441" s="54" t="s">
        <v>720</v>
      </c>
      <c r="E441" s="55">
        <v>25235</v>
      </c>
    </row>
    <row r="442" spans="2:5" ht="15">
      <c r="B442" s="56">
        <v>439</v>
      </c>
      <c r="C442" s="57" t="s">
        <v>721</v>
      </c>
      <c r="D442" s="58" t="s">
        <v>722</v>
      </c>
      <c r="E442" s="59">
        <v>11499</v>
      </c>
    </row>
    <row r="443" spans="2:5" ht="15">
      <c r="B443" s="52">
        <v>440</v>
      </c>
      <c r="C443" s="53" t="s">
        <v>723</v>
      </c>
      <c r="D443" s="54" t="s">
        <v>724</v>
      </c>
      <c r="E443" s="55">
        <v>11481</v>
      </c>
    </row>
    <row r="444" spans="2:5" ht="15">
      <c r="B444" s="56">
        <v>441</v>
      </c>
      <c r="C444" s="57" t="s">
        <v>725</v>
      </c>
      <c r="D444" s="58" t="s">
        <v>6</v>
      </c>
      <c r="E444" s="59">
        <v>5427</v>
      </c>
    </row>
    <row r="445" spans="2:5" ht="15">
      <c r="B445" s="52">
        <v>442</v>
      </c>
      <c r="C445" s="53" t="s">
        <v>726</v>
      </c>
      <c r="D445" s="54" t="s">
        <v>727</v>
      </c>
      <c r="E445" s="55">
        <v>6098</v>
      </c>
    </row>
    <row r="446" spans="2:5" ht="15">
      <c r="B446" s="56">
        <v>443</v>
      </c>
      <c r="C446" s="57" t="s">
        <v>728</v>
      </c>
      <c r="D446" s="58" t="s">
        <v>729</v>
      </c>
      <c r="E446" s="59">
        <v>2525</v>
      </c>
    </row>
    <row r="447" spans="2:5" ht="15">
      <c r="B447" s="52">
        <v>444</v>
      </c>
      <c r="C447" s="53" t="s">
        <v>730</v>
      </c>
      <c r="D447" s="54" t="s">
        <v>731</v>
      </c>
      <c r="E447" s="55">
        <v>2524</v>
      </c>
    </row>
    <row r="448" spans="2:5" ht="15">
      <c r="B448" s="56">
        <v>445</v>
      </c>
      <c r="C448" s="57" t="s">
        <v>732</v>
      </c>
      <c r="D448" s="58" t="s">
        <v>733</v>
      </c>
      <c r="E448" s="59">
        <v>7113</v>
      </c>
    </row>
    <row r="449" spans="2:5" ht="15">
      <c r="B449" s="52">
        <v>446</v>
      </c>
      <c r="C449" s="53" t="s">
        <v>734</v>
      </c>
      <c r="D449" s="54" t="s">
        <v>6</v>
      </c>
      <c r="E449" s="55">
        <v>3973</v>
      </c>
    </row>
    <row r="450" spans="2:5" ht="15">
      <c r="B450" s="56">
        <v>447</v>
      </c>
      <c r="C450" s="57" t="s">
        <v>735</v>
      </c>
      <c r="D450" s="58" t="s">
        <v>285</v>
      </c>
      <c r="E450" s="59">
        <v>9387</v>
      </c>
    </row>
    <row r="451" spans="2:5" ht="27">
      <c r="B451" s="52">
        <v>448</v>
      </c>
      <c r="C451" s="53" t="s">
        <v>736</v>
      </c>
      <c r="D451" s="54" t="s">
        <v>737</v>
      </c>
      <c r="E451" s="55">
        <v>9394</v>
      </c>
    </row>
    <row r="452" spans="2:5" ht="15">
      <c r="B452" s="56">
        <v>449</v>
      </c>
      <c r="C452" s="57" t="s">
        <v>738</v>
      </c>
      <c r="D452" s="58" t="s">
        <v>739</v>
      </c>
      <c r="E452" s="59">
        <v>9393</v>
      </c>
    </row>
    <row r="453" spans="2:5" ht="27">
      <c r="B453" s="52">
        <v>450</v>
      </c>
      <c r="C453" s="53" t="s">
        <v>740</v>
      </c>
      <c r="D453" s="54" t="s">
        <v>741</v>
      </c>
      <c r="E453" s="55">
        <v>10674</v>
      </c>
    </row>
    <row r="454" spans="2:5" ht="15">
      <c r="B454" s="56">
        <v>451</v>
      </c>
      <c r="C454" s="57" t="s">
        <v>742</v>
      </c>
      <c r="D454" s="58" t="s">
        <v>743</v>
      </c>
      <c r="E454" s="59">
        <v>14602</v>
      </c>
    </row>
    <row r="455" spans="2:5" ht="15">
      <c r="B455" s="52">
        <v>452</v>
      </c>
      <c r="C455" s="53" t="s">
        <v>744</v>
      </c>
      <c r="D455" s="54" t="s">
        <v>175</v>
      </c>
      <c r="E455" s="55">
        <v>10067</v>
      </c>
    </row>
    <row r="456" spans="2:5" ht="15">
      <c r="B456" s="56">
        <v>453</v>
      </c>
      <c r="C456" s="57" t="s">
        <v>721</v>
      </c>
      <c r="D456" s="58" t="s">
        <v>745</v>
      </c>
      <c r="E456" s="59">
        <v>12606</v>
      </c>
    </row>
    <row r="457" spans="2:5" ht="15">
      <c r="B457" s="52">
        <v>454</v>
      </c>
      <c r="C457" s="53" t="s">
        <v>746</v>
      </c>
      <c r="D457" s="54" t="s">
        <v>747</v>
      </c>
      <c r="E457" s="55">
        <v>10673</v>
      </c>
    </row>
    <row r="458" spans="2:5" ht="27">
      <c r="B458" s="56">
        <v>455</v>
      </c>
      <c r="C458" s="57" t="s">
        <v>748</v>
      </c>
      <c r="D458" s="58" t="s">
        <v>749</v>
      </c>
      <c r="E458" s="59">
        <v>9388</v>
      </c>
    </row>
    <row r="459" spans="2:5" ht="15">
      <c r="B459" s="52">
        <v>456</v>
      </c>
      <c r="C459" s="53" t="s">
        <v>750</v>
      </c>
      <c r="D459" s="54" t="s">
        <v>751</v>
      </c>
      <c r="E459" s="55">
        <v>9889</v>
      </c>
    </row>
    <row r="460" spans="2:5" ht="15">
      <c r="B460" s="56">
        <v>457</v>
      </c>
      <c r="C460" s="57" t="s">
        <v>752</v>
      </c>
      <c r="D460" s="58" t="s">
        <v>6</v>
      </c>
      <c r="E460" s="59">
        <v>9062</v>
      </c>
    </row>
    <row r="461" spans="2:5" ht="15">
      <c r="B461" s="52">
        <v>458</v>
      </c>
      <c r="C461" s="53" t="s">
        <v>753</v>
      </c>
      <c r="D461" s="54" t="s">
        <v>6</v>
      </c>
      <c r="E461" s="55">
        <v>8042</v>
      </c>
    </row>
    <row r="462" spans="2:5" ht="27">
      <c r="B462" s="56">
        <v>459</v>
      </c>
      <c r="C462" s="57" t="s">
        <v>754</v>
      </c>
      <c r="D462" s="58" t="s">
        <v>755</v>
      </c>
      <c r="E462" s="59">
        <v>11475</v>
      </c>
    </row>
    <row r="463" spans="2:5" ht="15">
      <c r="B463" s="52">
        <v>460</v>
      </c>
      <c r="C463" s="53" t="s">
        <v>756</v>
      </c>
      <c r="D463" s="54" t="s">
        <v>757</v>
      </c>
      <c r="E463" s="55">
        <v>11476</v>
      </c>
    </row>
    <row r="464" spans="2:5" ht="15">
      <c r="B464" s="56">
        <v>461</v>
      </c>
      <c r="C464" s="57" t="s">
        <v>758</v>
      </c>
      <c r="D464" s="58" t="s">
        <v>759</v>
      </c>
      <c r="E464" s="59">
        <v>4941</v>
      </c>
    </row>
    <row r="465" spans="2:5" ht="15">
      <c r="B465" s="52">
        <v>462</v>
      </c>
      <c r="C465" s="53" t="s">
        <v>760</v>
      </c>
      <c r="D465" s="54" t="s">
        <v>6</v>
      </c>
      <c r="E465" s="55">
        <v>3301</v>
      </c>
    </row>
    <row r="466" spans="2:5" ht="15">
      <c r="B466" s="56">
        <v>463</v>
      </c>
      <c r="C466" s="57" t="s">
        <v>761</v>
      </c>
      <c r="D466" s="58" t="s">
        <v>6</v>
      </c>
      <c r="E466" s="59">
        <v>1024</v>
      </c>
    </row>
    <row r="467" spans="2:5" ht="15">
      <c r="B467" s="52">
        <v>464</v>
      </c>
      <c r="C467" s="53" t="s">
        <v>762</v>
      </c>
      <c r="D467" s="54" t="s">
        <v>763</v>
      </c>
      <c r="E467" s="55">
        <v>13870</v>
      </c>
    </row>
    <row r="468" spans="2:5" ht="15">
      <c r="B468" s="56">
        <v>465</v>
      </c>
      <c r="C468" s="57" t="s">
        <v>764</v>
      </c>
      <c r="D468" s="58" t="s">
        <v>6</v>
      </c>
      <c r="E468" s="59">
        <v>8603</v>
      </c>
    </row>
    <row r="469" spans="2:5" ht="15">
      <c r="B469" s="52">
        <v>466</v>
      </c>
      <c r="C469" s="53" t="s">
        <v>765</v>
      </c>
      <c r="D469" s="54" t="s">
        <v>60</v>
      </c>
      <c r="E469" s="55">
        <v>4505</v>
      </c>
    </row>
    <row r="470" spans="2:5" ht="15">
      <c r="B470" s="56">
        <v>467</v>
      </c>
      <c r="C470" s="57" t="s">
        <v>766</v>
      </c>
      <c r="D470" s="58" t="s">
        <v>767</v>
      </c>
      <c r="E470" s="59">
        <v>9246</v>
      </c>
    </row>
    <row r="471" spans="2:5" ht="15">
      <c r="B471" s="52">
        <v>468</v>
      </c>
      <c r="C471" s="53" t="s">
        <v>768</v>
      </c>
      <c r="D471" s="54" t="s">
        <v>6</v>
      </c>
      <c r="E471" s="55">
        <v>6730</v>
      </c>
    </row>
    <row r="472" spans="2:5" ht="15">
      <c r="B472" s="56">
        <v>469</v>
      </c>
      <c r="C472" s="57" t="s">
        <v>769</v>
      </c>
      <c r="D472" s="58" t="s">
        <v>770</v>
      </c>
      <c r="E472" s="59">
        <v>6099</v>
      </c>
    </row>
    <row r="473" spans="2:5" ht="15">
      <c r="B473" s="52">
        <v>470</v>
      </c>
      <c r="C473" s="53" t="s">
        <v>771</v>
      </c>
      <c r="D473" s="54" t="s">
        <v>6</v>
      </c>
      <c r="E473" s="55">
        <v>9186</v>
      </c>
    </row>
    <row r="474" spans="2:5" ht="15">
      <c r="B474" s="56">
        <v>471</v>
      </c>
      <c r="C474" s="57" t="s">
        <v>772</v>
      </c>
      <c r="D474" s="58" t="s">
        <v>701</v>
      </c>
      <c r="E474" s="59">
        <v>6373</v>
      </c>
    </row>
    <row r="475" spans="2:5" ht="15">
      <c r="B475" s="52">
        <v>472</v>
      </c>
      <c r="C475" s="53" t="s">
        <v>773</v>
      </c>
      <c r="D475" s="54" t="s">
        <v>774</v>
      </c>
      <c r="E475" s="55">
        <v>16735</v>
      </c>
    </row>
    <row r="476" spans="2:5" ht="15">
      <c r="B476" s="56">
        <v>473</v>
      </c>
      <c r="C476" s="57" t="s">
        <v>775</v>
      </c>
      <c r="D476" s="58" t="s">
        <v>776</v>
      </c>
      <c r="E476" s="59">
        <v>17544</v>
      </c>
    </row>
    <row r="477" spans="2:5" ht="15">
      <c r="B477" s="52">
        <v>474</v>
      </c>
      <c r="C477" s="53" t="s">
        <v>777</v>
      </c>
      <c r="D477" s="54" t="s">
        <v>778</v>
      </c>
      <c r="E477" s="55">
        <v>8649</v>
      </c>
    </row>
    <row r="478" spans="2:5" ht="15">
      <c r="B478" s="56">
        <v>475</v>
      </c>
      <c r="C478" s="57" t="s">
        <v>779</v>
      </c>
      <c r="D478" s="58" t="s">
        <v>6</v>
      </c>
      <c r="E478" s="59">
        <v>9159</v>
      </c>
    </row>
    <row r="479" spans="2:5" ht="15">
      <c r="B479" s="52">
        <v>476</v>
      </c>
      <c r="C479" s="53" t="s">
        <v>780</v>
      </c>
      <c r="D479" s="54" t="s">
        <v>781</v>
      </c>
      <c r="E479" s="55">
        <v>8502</v>
      </c>
    </row>
    <row r="480" spans="2:5" ht="15">
      <c r="B480" s="56">
        <v>477</v>
      </c>
      <c r="C480" s="57" t="s">
        <v>782</v>
      </c>
      <c r="D480" s="58" t="s">
        <v>783</v>
      </c>
      <c r="E480" s="59">
        <v>8503</v>
      </c>
    </row>
    <row r="481" spans="2:5" ht="15">
      <c r="B481" s="52">
        <v>478</v>
      </c>
      <c r="C481" s="53" t="s">
        <v>784</v>
      </c>
      <c r="D481" s="54" t="s">
        <v>785</v>
      </c>
      <c r="E481" s="55">
        <v>8199</v>
      </c>
    </row>
    <row r="482" spans="2:5" ht="27">
      <c r="B482" s="56">
        <v>479</v>
      </c>
      <c r="C482" s="57" t="s">
        <v>786</v>
      </c>
      <c r="D482" s="58" t="s">
        <v>787</v>
      </c>
      <c r="E482" s="59">
        <v>7013</v>
      </c>
    </row>
    <row r="483" spans="2:5" ht="15">
      <c r="B483" s="52">
        <v>480</v>
      </c>
      <c r="C483" s="53" t="s">
        <v>788</v>
      </c>
      <c r="D483" s="54" t="s">
        <v>335</v>
      </c>
      <c r="E483" s="55">
        <v>11478</v>
      </c>
    </row>
    <row r="484" spans="2:5" ht="15">
      <c r="B484" s="56">
        <v>481</v>
      </c>
      <c r="C484" s="57" t="s">
        <v>11</v>
      </c>
      <c r="D484" s="58" t="s">
        <v>6</v>
      </c>
      <c r="E484" s="59">
        <v>13123</v>
      </c>
    </row>
    <row r="485" spans="2:5" ht="15">
      <c r="B485" s="52">
        <v>482</v>
      </c>
      <c r="C485" s="53" t="s">
        <v>789</v>
      </c>
      <c r="D485" s="54" t="s">
        <v>790</v>
      </c>
      <c r="E485" s="55">
        <v>9223</v>
      </c>
    </row>
    <row r="486" spans="2:5" ht="15">
      <c r="B486" s="56">
        <v>483</v>
      </c>
      <c r="C486" s="57" t="s">
        <v>791</v>
      </c>
      <c r="D486" s="58" t="s">
        <v>792</v>
      </c>
      <c r="E486" s="59">
        <v>2317</v>
      </c>
    </row>
    <row r="487" spans="2:5" ht="15">
      <c r="B487" s="52">
        <v>484</v>
      </c>
      <c r="C487" s="53" t="s">
        <v>793</v>
      </c>
      <c r="D487" s="54" t="s">
        <v>6</v>
      </c>
      <c r="E487" s="55">
        <v>19127</v>
      </c>
    </row>
    <row r="488" spans="2:5" ht="15">
      <c r="B488" s="56">
        <v>485</v>
      </c>
      <c r="C488" s="57" t="s">
        <v>794</v>
      </c>
      <c r="D488" s="58" t="s">
        <v>795</v>
      </c>
      <c r="E488" s="59">
        <v>9677</v>
      </c>
    </row>
    <row r="489" spans="2:5" ht="27">
      <c r="B489" s="52">
        <v>486</v>
      </c>
      <c r="C489" s="53" t="s">
        <v>796</v>
      </c>
      <c r="D489" s="54" t="s">
        <v>797</v>
      </c>
      <c r="E489" s="55">
        <v>12202</v>
      </c>
    </row>
    <row r="490" spans="2:5" ht="15">
      <c r="B490" s="56">
        <v>487</v>
      </c>
      <c r="C490" s="57" t="s">
        <v>798</v>
      </c>
      <c r="D490" s="58" t="s">
        <v>799</v>
      </c>
      <c r="E490" s="59">
        <v>5114</v>
      </c>
    </row>
    <row r="491" spans="2:5" ht="15">
      <c r="B491" s="52">
        <v>488</v>
      </c>
      <c r="C491" s="53" t="s">
        <v>800</v>
      </c>
      <c r="D491" s="54" t="s">
        <v>6</v>
      </c>
      <c r="E491" s="55">
        <v>9629</v>
      </c>
    </row>
    <row r="492" spans="2:5" ht="27">
      <c r="B492" s="56">
        <v>489</v>
      </c>
      <c r="C492" s="57" t="s">
        <v>801</v>
      </c>
      <c r="D492" s="58" t="s">
        <v>802</v>
      </c>
      <c r="E492" s="59">
        <v>9391</v>
      </c>
    </row>
    <row r="493" spans="2:5" ht="15">
      <c r="B493" s="52">
        <v>490</v>
      </c>
      <c r="C493" s="53" t="s">
        <v>803</v>
      </c>
      <c r="D493" s="54" t="s">
        <v>48</v>
      </c>
      <c r="E493" s="55">
        <v>9427</v>
      </c>
    </row>
    <row r="494" spans="2:5" ht="15">
      <c r="B494" s="56">
        <v>491</v>
      </c>
      <c r="C494" s="57" t="s">
        <v>804</v>
      </c>
      <c r="D494" s="58" t="s">
        <v>805</v>
      </c>
      <c r="E494" s="59">
        <v>12605</v>
      </c>
    </row>
    <row r="495" spans="2:5" ht="15">
      <c r="B495" s="52">
        <v>492</v>
      </c>
      <c r="C495" s="53" t="s">
        <v>806</v>
      </c>
      <c r="D495" s="54" t="s">
        <v>807</v>
      </c>
      <c r="E495" s="55">
        <v>9405</v>
      </c>
    </row>
    <row r="496" spans="2:5" ht="27">
      <c r="B496" s="56">
        <v>493</v>
      </c>
      <c r="C496" s="57" t="s">
        <v>808</v>
      </c>
      <c r="D496" s="58" t="s">
        <v>809</v>
      </c>
      <c r="E496" s="59">
        <v>23841</v>
      </c>
    </row>
    <row r="497" spans="2:5" ht="15">
      <c r="B497" s="52">
        <v>494</v>
      </c>
      <c r="C497" s="53" t="s">
        <v>810</v>
      </c>
      <c r="D497" s="54" t="s">
        <v>755</v>
      </c>
      <c r="E497" s="55">
        <v>22917</v>
      </c>
    </row>
    <row r="498" spans="2:5" ht="15">
      <c r="B498" s="56">
        <v>495</v>
      </c>
      <c r="C498" s="57" t="s">
        <v>811</v>
      </c>
      <c r="D498" s="58" t="s">
        <v>60</v>
      </c>
      <c r="E498" s="59">
        <v>18213</v>
      </c>
    </row>
    <row r="499" spans="2:5" ht="15">
      <c r="B499" s="52">
        <v>496</v>
      </c>
      <c r="C499" s="53" t="s">
        <v>812</v>
      </c>
      <c r="D499" s="54" t="s">
        <v>31</v>
      </c>
      <c r="E499" s="55">
        <v>27128</v>
      </c>
    </row>
    <row r="500" spans="2:5" ht="15">
      <c r="B500" s="56">
        <v>497</v>
      </c>
      <c r="C500" s="57" t="s">
        <v>813</v>
      </c>
      <c r="D500" s="58" t="s">
        <v>56</v>
      </c>
      <c r="E500" s="59">
        <v>27131</v>
      </c>
    </row>
    <row r="501" spans="2:5" ht="15">
      <c r="B501" s="52">
        <v>498</v>
      </c>
      <c r="C501" s="53" t="s">
        <v>814</v>
      </c>
      <c r="D501" s="54" t="s">
        <v>48</v>
      </c>
      <c r="E501" s="55">
        <v>27129</v>
      </c>
    </row>
    <row r="502" spans="2:5" ht="15">
      <c r="B502" s="56">
        <v>499</v>
      </c>
      <c r="C502" s="57" t="s">
        <v>815</v>
      </c>
      <c r="D502" s="58" t="s">
        <v>816</v>
      </c>
      <c r="E502" s="59">
        <v>27130</v>
      </c>
    </row>
    <row r="503" spans="2:5" ht="15">
      <c r="B503" s="52">
        <v>500</v>
      </c>
      <c r="C503" s="53" t="s">
        <v>817</v>
      </c>
      <c r="D503" s="54" t="s">
        <v>818</v>
      </c>
      <c r="E503" s="55">
        <v>16736</v>
      </c>
    </row>
    <row r="504" spans="2:5" ht="27">
      <c r="B504" s="56">
        <v>501</v>
      </c>
      <c r="C504" s="57" t="s">
        <v>819</v>
      </c>
      <c r="D504" s="58" t="s">
        <v>820</v>
      </c>
      <c r="E504" s="59">
        <v>4243</v>
      </c>
    </row>
    <row r="505" spans="2:5" ht="15">
      <c r="B505" s="52">
        <v>502</v>
      </c>
      <c r="C505" s="53" t="s">
        <v>732</v>
      </c>
      <c r="D505" s="54" t="s">
        <v>821</v>
      </c>
      <c r="E505" s="55">
        <v>38011</v>
      </c>
    </row>
    <row r="506" spans="2:5" ht="15">
      <c r="B506" s="56">
        <v>503</v>
      </c>
      <c r="C506" s="57" t="s">
        <v>732</v>
      </c>
      <c r="D506" s="58" t="s">
        <v>732</v>
      </c>
      <c r="E506" s="59">
        <v>38009</v>
      </c>
    </row>
    <row r="507" spans="2:5" ht="15">
      <c r="B507" s="52">
        <v>504</v>
      </c>
      <c r="C507" s="53" t="s">
        <v>822</v>
      </c>
      <c r="D507" s="54" t="s">
        <v>823</v>
      </c>
      <c r="E507" s="55">
        <v>9601</v>
      </c>
    </row>
    <row r="508" spans="2:5" ht="15">
      <c r="B508" s="56">
        <v>505</v>
      </c>
      <c r="C508" s="57" t="s">
        <v>824</v>
      </c>
      <c r="D508" s="58" t="s">
        <v>825</v>
      </c>
      <c r="E508" s="59">
        <v>12736</v>
      </c>
    </row>
    <row r="509" spans="2:5" ht="15">
      <c r="B509" s="52">
        <v>506</v>
      </c>
      <c r="C509" s="53" t="s">
        <v>826</v>
      </c>
      <c r="D509" s="54" t="s">
        <v>827</v>
      </c>
      <c r="E509" s="55">
        <v>12735</v>
      </c>
    </row>
    <row r="510" spans="2:5" ht="15">
      <c r="B510" s="56">
        <v>507</v>
      </c>
      <c r="C510" s="57" t="s">
        <v>828</v>
      </c>
      <c r="D510" s="58" t="s">
        <v>226</v>
      </c>
      <c r="E510" s="59">
        <v>20022</v>
      </c>
    </row>
    <row r="511" spans="2:5" ht="15">
      <c r="B511" s="52">
        <v>508</v>
      </c>
      <c r="C511" s="53" t="s">
        <v>829</v>
      </c>
      <c r="D511" s="54" t="s">
        <v>567</v>
      </c>
      <c r="E511" s="55">
        <v>11019</v>
      </c>
    </row>
    <row r="512" spans="2:5" ht="15">
      <c r="B512" s="56">
        <v>509</v>
      </c>
      <c r="C512" s="57" t="s">
        <v>829</v>
      </c>
      <c r="D512" s="58" t="s">
        <v>830</v>
      </c>
      <c r="E512" s="59">
        <v>11018</v>
      </c>
    </row>
    <row r="513" spans="2:5" ht="15">
      <c r="B513" s="52">
        <v>510</v>
      </c>
      <c r="C513" s="53" t="s">
        <v>831</v>
      </c>
      <c r="D513" s="54" t="s">
        <v>6</v>
      </c>
      <c r="E513" s="55">
        <v>14651</v>
      </c>
    </row>
    <row r="514" spans="2:5" ht="15">
      <c r="B514" s="56">
        <v>511</v>
      </c>
      <c r="C514" s="57" t="s">
        <v>832</v>
      </c>
      <c r="D514" s="58" t="s">
        <v>285</v>
      </c>
      <c r="E514" s="59">
        <v>14329</v>
      </c>
    </row>
    <row r="515" spans="2:5" ht="15">
      <c r="B515" s="52">
        <v>512</v>
      </c>
      <c r="C515" s="53" t="s">
        <v>833</v>
      </c>
      <c r="D515" s="54" t="s">
        <v>6</v>
      </c>
      <c r="E515" s="55">
        <v>8993</v>
      </c>
    </row>
    <row r="516" spans="2:5" ht="15">
      <c r="B516" s="56">
        <v>513</v>
      </c>
      <c r="C516" s="57" t="s">
        <v>834</v>
      </c>
      <c r="D516" s="58" t="s">
        <v>6</v>
      </c>
      <c r="E516" s="59">
        <v>7017</v>
      </c>
    </row>
    <row r="517" spans="2:5" ht="27">
      <c r="B517" s="52">
        <v>514</v>
      </c>
      <c r="C517" s="53" t="s">
        <v>835</v>
      </c>
      <c r="D517" s="54" t="s">
        <v>836</v>
      </c>
      <c r="E517" s="55">
        <v>10855</v>
      </c>
    </row>
    <row r="518" spans="2:5" ht="15">
      <c r="B518" s="56">
        <v>515</v>
      </c>
      <c r="C518" s="57" t="s">
        <v>837</v>
      </c>
      <c r="D518" s="58" t="s">
        <v>6</v>
      </c>
      <c r="E518" s="59">
        <v>15096</v>
      </c>
    </row>
    <row r="519" spans="2:5" ht="15">
      <c r="B519" s="52">
        <v>516</v>
      </c>
      <c r="C519" s="53" t="s">
        <v>838</v>
      </c>
      <c r="D519" s="54" t="s">
        <v>6</v>
      </c>
      <c r="E519" s="55">
        <v>3167</v>
      </c>
    </row>
    <row r="520" spans="2:5" ht="15">
      <c r="B520" s="56">
        <v>517</v>
      </c>
      <c r="C520" s="57" t="s">
        <v>839</v>
      </c>
      <c r="D520" s="58" t="s">
        <v>6</v>
      </c>
      <c r="E520" s="59">
        <v>5190</v>
      </c>
    </row>
    <row r="521" spans="2:5" ht="15">
      <c r="B521" s="52">
        <v>518</v>
      </c>
      <c r="C521" s="53" t="s">
        <v>840</v>
      </c>
      <c r="D521" s="54" t="s">
        <v>6</v>
      </c>
      <c r="E521" s="55">
        <v>9558</v>
      </c>
    </row>
    <row r="522" spans="2:5" ht="15">
      <c r="B522" s="56">
        <v>519</v>
      </c>
      <c r="C522" s="57" t="s">
        <v>841</v>
      </c>
      <c r="D522" s="58" t="s">
        <v>842</v>
      </c>
      <c r="E522" s="59">
        <v>20157</v>
      </c>
    </row>
    <row r="523" spans="2:5" ht="15">
      <c r="B523" s="52">
        <v>520</v>
      </c>
      <c r="C523" s="53" t="s">
        <v>843</v>
      </c>
      <c r="D523" s="54" t="s">
        <v>844</v>
      </c>
      <c r="E523" s="55">
        <v>12738</v>
      </c>
    </row>
    <row r="524" spans="2:5" ht="15">
      <c r="B524" s="56">
        <v>521</v>
      </c>
      <c r="C524" s="57" t="s">
        <v>845</v>
      </c>
      <c r="D524" s="58" t="s">
        <v>846</v>
      </c>
      <c r="E524" s="59">
        <v>10336</v>
      </c>
    </row>
    <row r="525" spans="2:5" ht="15">
      <c r="B525" s="52">
        <v>522</v>
      </c>
      <c r="C525" s="53" t="s">
        <v>847</v>
      </c>
      <c r="D525" s="54" t="s">
        <v>848</v>
      </c>
      <c r="E525" s="55">
        <v>15657</v>
      </c>
    </row>
    <row r="526" spans="2:5" ht="15">
      <c r="B526" s="56">
        <v>523</v>
      </c>
      <c r="C526" s="57" t="s">
        <v>829</v>
      </c>
      <c r="D526" s="58" t="s">
        <v>849</v>
      </c>
      <c r="E526" s="59">
        <v>11020</v>
      </c>
    </row>
    <row r="527" spans="2:5" ht="15">
      <c r="B527" s="52">
        <v>524</v>
      </c>
      <c r="C527" s="53" t="s">
        <v>850</v>
      </c>
      <c r="D527" s="54" t="s">
        <v>6</v>
      </c>
      <c r="E527" s="55">
        <v>10424</v>
      </c>
    </row>
    <row r="528" spans="2:5" ht="27">
      <c r="B528" s="56">
        <v>525</v>
      </c>
      <c r="C528" s="57" t="s">
        <v>851</v>
      </c>
      <c r="D528" s="58" t="s">
        <v>6</v>
      </c>
      <c r="E528" s="59">
        <v>9001</v>
      </c>
    </row>
    <row r="529" spans="2:5" ht="15">
      <c r="B529" s="52">
        <v>526</v>
      </c>
      <c r="C529" s="53" t="s">
        <v>852</v>
      </c>
      <c r="D529" s="54" t="s">
        <v>6</v>
      </c>
      <c r="E529" s="55">
        <v>9211</v>
      </c>
    </row>
    <row r="530" spans="2:5" ht="15">
      <c r="B530" s="56">
        <v>527</v>
      </c>
      <c r="C530" s="57" t="s">
        <v>853</v>
      </c>
      <c r="D530" s="58" t="s">
        <v>854</v>
      </c>
      <c r="E530" s="59">
        <v>12221</v>
      </c>
    </row>
    <row r="531" spans="2:5" ht="15">
      <c r="B531" s="52">
        <v>528</v>
      </c>
      <c r="C531" s="53" t="s">
        <v>855</v>
      </c>
      <c r="D531" s="54" t="s">
        <v>856</v>
      </c>
      <c r="E531" s="55">
        <v>22959</v>
      </c>
    </row>
    <row r="532" spans="2:5" ht="15">
      <c r="B532" s="56">
        <v>529</v>
      </c>
      <c r="C532" s="57" t="s">
        <v>857</v>
      </c>
      <c r="D532" s="58" t="s">
        <v>6</v>
      </c>
      <c r="E532" s="59">
        <v>7238</v>
      </c>
    </row>
    <row r="533" spans="2:5" ht="15">
      <c r="B533" s="52">
        <v>530</v>
      </c>
      <c r="C533" s="53" t="s">
        <v>858</v>
      </c>
      <c r="D533" s="54" t="s">
        <v>859</v>
      </c>
      <c r="E533" s="55">
        <v>3113</v>
      </c>
    </row>
    <row r="534" spans="2:5" ht="15">
      <c r="B534" s="56">
        <v>531</v>
      </c>
      <c r="C534" s="57" t="s">
        <v>858</v>
      </c>
      <c r="D534" s="58" t="s">
        <v>860</v>
      </c>
      <c r="E534" s="59">
        <v>3114</v>
      </c>
    </row>
    <row r="535" spans="2:5" ht="15">
      <c r="B535" s="52">
        <v>532</v>
      </c>
      <c r="C535" s="53" t="s">
        <v>861</v>
      </c>
      <c r="D535" s="54" t="s">
        <v>6</v>
      </c>
      <c r="E535" s="55">
        <v>17545</v>
      </c>
    </row>
    <row r="536" spans="2:5" ht="15">
      <c r="B536" s="56">
        <v>533</v>
      </c>
      <c r="C536" s="57" t="s">
        <v>862</v>
      </c>
      <c r="D536" s="58" t="s">
        <v>6</v>
      </c>
      <c r="E536" s="59">
        <v>17546</v>
      </c>
    </row>
    <row r="537" spans="2:5" ht="15">
      <c r="B537" s="52">
        <v>534</v>
      </c>
      <c r="C537" s="53" t="s">
        <v>863</v>
      </c>
      <c r="D537" s="54" t="s">
        <v>864</v>
      </c>
      <c r="E537" s="55">
        <v>9177</v>
      </c>
    </row>
    <row r="538" spans="2:5" ht="15">
      <c r="B538" s="56">
        <v>535</v>
      </c>
      <c r="C538" s="57" t="s">
        <v>865</v>
      </c>
      <c r="D538" s="58" t="s">
        <v>866</v>
      </c>
      <c r="E538" s="59">
        <v>9594</v>
      </c>
    </row>
    <row r="539" spans="2:5" ht="15">
      <c r="B539" s="52">
        <v>536</v>
      </c>
      <c r="C539" s="53" t="s">
        <v>867</v>
      </c>
      <c r="D539" s="54" t="s">
        <v>868</v>
      </c>
      <c r="E539" s="55">
        <v>25224</v>
      </c>
    </row>
    <row r="540" spans="2:5" ht="15">
      <c r="B540" s="56">
        <v>537</v>
      </c>
      <c r="C540" s="57" t="s">
        <v>869</v>
      </c>
      <c r="D540" s="58" t="s">
        <v>870</v>
      </c>
      <c r="E540" s="59">
        <v>27112</v>
      </c>
    </row>
    <row r="541" spans="2:5" ht="15">
      <c r="B541" s="52">
        <v>538</v>
      </c>
      <c r="C541" s="53" t="s">
        <v>871</v>
      </c>
      <c r="D541" s="54" t="s">
        <v>872</v>
      </c>
      <c r="E541" s="55">
        <v>27111</v>
      </c>
    </row>
    <row r="542" spans="2:5" ht="15">
      <c r="B542" s="56">
        <v>539</v>
      </c>
      <c r="C542" s="57" t="s">
        <v>873</v>
      </c>
      <c r="D542" s="58" t="s">
        <v>874</v>
      </c>
      <c r="E542" s="59">
        <v>27110</v>
      </c>
    </row>
    <row r="543" spans="2:5" ht="15">
      <c r="B543" s="52">
        <v>540</v>
      </c>
      <c r="C543" s="53" t="s">
        <v>875</v>
      </c>
      <c r="D543" s="54" t="s">
        <v>346</v>
      </c>
      <c r="E543" s="55">
        <v>27113</v>
      </c>
    </row>
    <row r="544" spans="2:5" ht="15">
      <c r="B544" s="56">
        <v>541</v>
      </c>
      <c r="C544" s="57" t="s">
        <v>876</v>
      </c>
      <c r="D544" s="58" t="s">
        <v>331</v>
      </c>
      <c r="E544" s="59">
        <v>15051</v>
      </c>
    </row>
    <row r="545" spans="2:5" ht="15">
      <c r="B545" s="52">
        <v>542</v>
      </c>
      <c r="C545" s="53" t="s">
        <v>238</v>
      </c>
      <c r="D545" s="54" t="s">
        <v>285</v>
      </c>
      <c r="E545" s="55">
        <v>10250</v>
      </c>
    </row>
    <row r="546" spans="2:5" ht="15">
      <c r="B546" s="56">
        <v>543</v>
      </c>
      <c r="C546" s="57" t="s">
        <v>877</v>
      </c>
      <c r="D546" s="58" t="s">
        <v>878</v>
      </c>
      <c r="E546" s="59">
        <v>5949</v>
      </c>
    </row>
    <row r="547" spans="2:5" ht="15">
      <c r="B547" s="52">
        <v>544</v>
      </c>
      <c r="C547" s="53" t="s">
        <v>879</v>
      </c>
      <c r="D547" s="54" t="s">
        <v>880</v>
      </c>
      <c r="E547" s="55">
        <v>15405</v>
      </c>
    </row>
    <row r="548" spans="2:5" ht="15">
      <c r="B548" s="56">
        <v>545</v>
      </c>
      <c r="C548" s="57" t="s">
        <v>881</v>
      </c>
      <c r="D548" s="58" t="s">
        <v>6</v>
      </c>
      <c r="E548" s="59">
        <v>4897</v>
      </c>
    </row>
    <row r="549" spans="2:5" ht="15">
      <c r="B549" s="52">
        <v>546</v>
      </c>
      <c r="C549" s="53" t="s">
        <v>882</v>
      </c>
      <c r="D549" s="54" t="s">
        <v>6</v>
      </c>
      <c r="E549" s="55">
        <v>7113</v>
      </c>
    </row>
    <row r="550" spans="2:5" ht="15">
      <c r="B550" s="56">
        <v>547</v>
      </c>
      <c r="C550" s="57" t="s">
        <v>883</v>
      </c>
      <c r="D550" s="58" t="s">
        <v>884</v>
      </c>
      <c r="E550" s="59">
        <v>6742</v>
      </c>
    </row>
    <row r="551" spans="2:5" ht="15">
      <c r="B551" s="52">
        <v>548</v>
      </c>
      <c r="C551" s="53" t="s">
        <v>885</v>
      </c>
      <c r="D551" s="54" t="s">
        <v>693</v>
      </c>
      <c r="E551" s="55">
        <v>22555</v>
      </c>
    </row>
    <row r="552" spans="2:5" ht="15">
      <c r="B552" s="56">
        <v>549</v>
      </c>
      <c r="C552" s="57" t="s">
        <v>886</v>
      </c>
      <c r="D552" s="58" t="s">
        <v>884</v>
      </c>
      <c r="E552" s="59">
        <v>7111</v>
      </c>
    </row>
    <row r="553" spans="2:5" ht="15">
      <c r="B553" s="52">
        <v>550</v>
      </c>
      <c r="C553" s="53" t="s">
        <v>887</v>
      </c>
      <c r="D553" s="54" t="s">
        <v>888</v>
      </c>
      <c r="E553" s="55">
        <v>17286</v>
      </c>
    </row>
    <row r="554" spans="2:5" ht="15">
      <c r="B554" s="56">
        <v>551</v>
      </c>
      <c r="C554" s="57" t="s">
        <v>889</v>
      </c>
      <c r="D554" s="58" t="s">
        <v>890</v>
      </c>
      <c r="E554" s="59">
        <v>10252</v>
      </c>
    </row>
    <row r="555" spans="2:5" ht="15">
      <c r="B555" s="52">
        <v>552</v>
      </c>
      <c r="C555" s="53" t="s">
        <v>891</v>
      </c>
      <c r="D555" s="54" t="s">
        <v>892</v>
      </c>
      <c r="E555" s="55">
        <v>10251</v>
      </c>
    </row>
    <row r="556" spans="2:5" ht="15">
      <c r="B556" s="56">
        <v>553</v>
      </c>
      <c r="C556" s="57" t="s">
        <v>181</v>
      </c>
      <c r="D556" s="58" t="s">
        <v>182</v>
      </c>
      <c r="E556" s="59">
        <v>10623</v>
      </c>
    </row>
    <row r="557" spans="2:5" ht="15">
      <c r="B557" s="52">
        <v>554</v>
      </c>
      <c r="C557" s="53" t="s">
        <v>893</v>
      </c>
      <c r="D557" s="54" t="s">
        <v>894</v>
      </c>
      <c r="E557" s="55">
        <v>20327</v>
      </c>
    </row>
    <row r="558" spans="2:5" ht="15">
      <c r="B558" s="56">
        <v>555</v>
      </c>
      <c r="C558" s="57" t="s">
        <v>895</v>
      </c>
      <c r="D558" s="58" t="s">
        <v>896</v>
      </c>
      <c r="E558" s="59">
        <v>20163</v>
      </c>
    </row>
    <row r="559" spans="2:5" ht="15">
      <c r="B559" s="52">
        <v>556</v>
      </c>
      <c r="C559" s="53" t="s">
        <v>897</v>
      </c>
      <c r="D559" s="54" t="s">
        <v>898</v>
      </c>
      <c r="E559" s="55">
        <v>29265</v>
      </c>
    </row>
    <row r="560" spans="2:5" ht="15">
      <c r="B560" s="56">
        <v>557</v>
      </c>
      <c r="C560" s="57" t="s">
        <v>899</v>
      </c>
      <c r="D560" s="58" t="s">
        <v>6</v>
      </c>
      <c r="E560" s="59">
        <v>94109</v>
      </c>
    </row>
    <row r="561" spans="2:5" ht="15">
      <c r="B561" s="52">
        <v>558</v>
      </c>
      <c r="C561" s="53" t="s">
        <v>900</v>
      </c>
      <c r="D561" s="54" t="s">
        <v>6</v>
      </c>
      <c r="E561" s="55">
        <v>9207</v>
      </c>
    </row>
    <row r="562" spans="2:5" ht="15">
      <c r="B562" s="56">
        <v>559</v>
      </c>
      <c r="C562" s="57" t="s">
        <v>901</v>
      </c>
      <c r="D562" s="58" t="s">
        <v>902</v>
      </c>
      <c r="E562" s="59">
        <v>39279</v>
      </c>
    </row>
    <row r="563" spans="2:5" ht="15">
      <c r="B563" s="52">
        <v>560</v>
      </c>
      <c r="C563" s="53" t="s">
        <v>903</v>
      </c>
      <c r="D563" s="54" t="s">
        <v>904</v>
      </c>
      <c r="E563" s="55">
        <v>17758</v>
      </c>
    </row>
    <row r="564" spans="2:5" ht="15">
      <c r="B564" s="56">
        <v>561</v>
      </c>
      <c r="C564" s="57" t="s">
        <v>905</v>
      </c>
      <c r="D564" s="58" t="s">
        <v>906</v>
      </c>
      <c r="E564" s="59">
        <v>7158</v>
      </c>
    </row>
    <row r="565" spans="2:5" ht="15">
      <c r="B565" s="52">
        <v>562</v>
      </c>
      <c r="C565" s="53" t="s">
        <v>907</v>
      </c>
      <c r="D565" s="54" t="s">
        <v>908</v>
      </c>
      <c r="E565" s="55">
        <v>34563</v>
      </c>
    </row>
    <row r="566" spans="2:5" ht="15">
      <c r="B566" s="56">
        <v>563</v>
      </c>
      <c r="C566" s="57" t="s">
        <v>909</v>
      </c>
      <c r="D566" s="58" t="s">
        <v>910</v>
      </c>
      <c r="E566" s="59">
        <v>13483</v>
      </c>
    </row>
    <row r="567" spans="2:5" ht="15">
      <c r="B567" s="52">
        <v>564</v>
      </c>
      <c r="C567" s="53" t="s">
        <v>911</v>
      </c>
      <c r="D567" s="54" t="s">
        <v>6</v>
      </c>
      <c r="E567" s="55">
        <v>7087</v>
      </c>
    </row>
    <row r="568" spans="2:5" ht="27">
      <c r="B568" s="56">
        <v>565</v>
      </c>
      <c r="C568" s="57" t="s">
        <v>912</v>
      </c>
      <c r="D568" s="58" t="s">
        <v>6</v>
      </c>
      <c r="E568" s="59">
        <v>2246</v>
      </c>
    </row>
    <row r="569" spans="2:5" ht="15">
      <c r="B569" s="52">
        <v>566</v>
      </c>
      <c r="C569" s="53" t="s">
        <v>913</v>
      </c>
      <c r="D569" s="54" t="s">
        <v>6</v>
      </c>
      <c r="E569" s="55">
        <v>17515</v>
      </c>
    </row>
    <row r="570" spans="2:5" ht="15">
      <c r="B570" s="56">
        <v>567</v>
      </c>
      <c r="C570" s="57" t="s">
        <v>914</v>
      </c>
      <c r="D570" s="58" t="s">
        <v>915</v>
      </c>
      <c r="E570" s="59">
        <v>15528</v>
      </c>
    </row>
    <row r="571" spans="2:5" ht="15">
      <c r="B571" s="52">
        <v>568</v>
      </c>
      <c r="C571" s="53" t="s">
        <v>916</v>
      </c>
      <c r="D571" s="54" t="s">
        <v>898</v>
      </c>
      <c r="E571" s="55">
        <v>31657</v>
      </c>
    </row>
    <row r="572" spans="2:5" ht="15">
      <c r="B572" s="56">
        <v>569</v>
      </c>
      <c r="C572" s="57" t="s">
        <v>917</v>
      </c>
      <c r="D572" s="58" t="s">
        <v>918</v>
      </c>
      <c r="E572" s="59">
        <v>20101</v>
      </c>
    </row>
    <row r="573" spans="2:5" ht="15">
      <c r="B573" s="52">
        <v>570</v>
      </c>
      <c r="C573" s="53" t="s">
        <v>919</v>
      </c>
      <c r="D573" s="54" t="s">
        <v>920</v>
      </c>
      <c r="E573" s="55">
        <v>1320</v>
      </c>
    </row>
    <row r="574" spans="2:5" ht="15">
      <c r="B574" s="56">
        <v>571</v>
      </c>
      <c r="C574" s="57" t="s">
        <v>921</v>
      </c>
      <c r="D574" s="58" t="s">
        <v>922</v>
      </c>
      <c r="E574" s="59">
        <v>2046</v>
      </c>
    </row>
    <row r="575" spans="2:5" ht="15">
      <c r="B575" s="52">
        <v>572</v>
      </c>
      <c r="C575" s="53" t="s">
        <v>923</v>
      </c>
      <c r="D575" s="54" t="s">
        <v>924</v>
      </c>
      <c r="E575" s="55">
        <v>11480</v>
      </c>
    </row>
    <row r="576" spans="2:5" ht="15">
      <c r="B576" s="56">
        <v>573</v>
      </c>
      <c r="C576" s="57" t="s">
        <v>925</v>
      </c>
      <c r="D576" s="58" t="s">
        <v>926</v>
      </c>
      <c r="E576" s="59">
        <v>21036</v>
      </c>
    </row>
    <row r="577" spans="2:5" ht="15">
      <c r="B577" s="52">
        <v>574</v>
      </c>
      <c r="C577" s="53" t="s">
        <v>927</v>
      </c>
      <c r="D577" s="54" t="s">
        <v>928</v>
      </c>
      <c r="E577" s="55">
        <v>15544</v>
      </c>
    </row>
    <row r="578" spans="2:5" ht="15">
      <c r="B578" s="56">
        <v>575</v>
      </c>
      <c r="C578" s="57" t="s">
        <v>929</v>
      </c>
      <c r="D578" s="58" t="s">
        <v>6</v>
      </c>
      <c r="E578" s="59">
        <v>19677</v>
      </c>
    </row>
    <row r="579" spans="2:5" ht="15">
      <c r="B579" s="52">
        <v>576</v>
      </c>
      <c r="C579" s="53" t="s">
        <v>930</v>
      </c>
      <c r="D579" s="54" t="s">
        <v>931</v>
      </c>
      <c r="E579" s="55">
        <v>15149</v>
      </c>
    </row>
    <row r="580" spans="2:5" ht="27">
      <c r="B580" s="56">
        <v>577</v>
      </c>
      <c r="C580" s="57" t="s">
        <v>932</v>
      </c>
      <c r="D580" s="58" t="s">
        <v>933</v>
      </c>
      <c r="E580" s="59">
        <v>22916</v>
      </c>
    </row>
    <row r="581" spans="2:5" ht="15">
      <c r="B581" s="52">
        <v>578</v>
      </c>
      <c r="C581" s="53" t="s">
        <v>934</v>
      </c>
      <c r="D581" s="54" t="s">
        <v>935</v>
      </c>
      <c r="E581" s="55">
        <v>30583</v>
      </c>
    </row>
    <row r="582" spans="2:5" ht="15">
      <c r="B582" s="56">
        <v>579</v>
      </c>
      <c r="C582" s="57" t="s">
        <v>936</v>
      </c>
      <c r="D582" s="58" t="s">
        <v>937</v>
      </c>
      <c r="E582" s="59">
        <v>44865</v>
      </c>
    </row>
    <row r="583" spans="2:5" ht="15">
      <c r="B583" s="52">
        <v>580</v>
      </c>
      <c r="C583" s="53" t="s">
        <v>938</v>
      </c>
      <c r="D583" s="54" t="s">
        <v>939</v>
      </c>
      <c r="E583" s="55">
        <v>15529</v>
      </c>
    </row>
    <row r="584" spans="2:5" ht="15">
      <c r="B584" s="56">
        <v>581</v>
      </c>
      <c r="C584" s="57" t="s">
        <v>940</v>
      </c>
      <c r="D584" s="58" t="s">
        <v>941</v>
      </c>
      <c r="E584" s="59">
        <v>4594</v>
      </c>
    </row>
    <row r="585" spans="2:5" ht="15">
      <c r="B585" s="52">
        <v>582</v>
      </c>
      <c r="C585" s="53" t="s">
        <v>942</v>
      </c>
      <c r="D585" s="54" t="s">
        <v>943</v>
      </c>
      <c r="E585" s="55">
        <v>20100</v>
      </c>
    </row>
    <row r="586" spans="2:5" ht="15">
      <c r="B586" s="56">
        <v>583</v>
      </c>
      <c r="C586" s="57" t="s">
        <v>944</v>
      </c>
      <c r="D586" s="58" t="s">
        <v>6</v>
      </c>
      <c r="E586" s="59">
        <v>7110</v>
      </c>
    </row>
    <row r="587" spans="2:5" ht="15">
      <c r="B587" s="52">
        <v>584</v>
      </c>
      <c r="C587" s="53" t="s">
        <v>945</v>
      </c>
      <c r="D587" s="54" t="s">
        <v>946</v>
      </c>
      <c r="E587" s="55">
        <v>13519</v>
      </c>
    </row>
    <row r="588" spans="2:5" ht="15">
      <c r="B588" s="56">
        <v>585</v>
      </c>
      <c r="C588" s="57" t="s">
        <v>947</v>
      </c>
      <c r="D588" s="58" t="s">
        <v>948</v>
      </c>
      <c r="E588" s="59">
        <v>12784</v>
      </c>
    </row>
    <row r="589" spans="2:5" ht="15">
      <c r="B589" s="52">
        <v>586</v>
      </c>
      <c r="C589" s="53" t="s">
        <v>949</v>
      </c>
      <c r="D589" s="54" t="s">
        <v>926</v>
      </c>
      <c r="E589" s="55">
        <v>12781</v>
      </c>
    </row>
    <row r="590" spans="2:5" ht="15">
      <c r="B590" s="56">
        <v>587</v>
      </c>
      <c r="C590" s="57" t="s">
        <v>950</v>
      </c>
      <c r="D590" s="58" t="s">
        <v>951</v>
      </c>
      <c r="E590" s="59">
        <v>12785</v>
      </c>
    </row>
    <row r="591" spans="2:5" ht="15">
      <c r="B591" s="52">
        <v>588</v>
      </c>
      <c r="C591" s="53" t="s">
        <v>952</v>
      </c>
      <c r="D591" s="54" t="s">
        <v>953</v>
      </c>
      <c r="E591" s="55">
        <v>12789</v>
      </c>
    </row>
    <row r="592" spans="2:5" ht="15">
      <c r="B592" s="56">
        <v>589</v>
      </c>
      <c r="C592" s="57" t="s">
        <v>954</v>
      </c>
      <c r="D592" s="58" t="s">
        <v>955</v>
      </c>
      <c r="E592" s="59">
        <v>9547</v>
      </c>
    </row>
    <row r="593" spans="2:5" ht="27">
      <c r="B593" s="52">
        <v>590</v>
      </c>
      <c r="C593" s="53" t="s">
        <v>956</v>
      </c>
      <c r="D593" s="54" t="s">
        <v>6</v>
      </c>
      <c r="E593" s="55">
        <v>8806</v>
      </c>
    </row>
    <row r="594" spans="2:5" ht="15">
      <c r="B594" s="56">
        <v>591</v>
      </c>
      <c r="C594" s="57" t="s">
        <v>957</v>
      </c>
      <c r="D594" s="58" t="s">
        <v>6</v>
      </c>
      <c r="E594" s="59">
        <v>3118</v>
      </c>
    </row>
    <row r="595" spans="2:5" ht="15">
      <c r="B595" s="52">
        <v>592</v>
      </c>
      <c r="C595" s="53" t="s">
        <v>958</v>
      </c>
      <c r="D595" s="54" t="s">
        <v>959</v>
      </c>
      <c r="E595" s="55">
        <v>14413</v>
      </c>
    </row>
    <row r="596" spans="2:5" ht="15">
      <c r="B596" s="56">
        <v>593</v>
      </c>
      <c r="C596" s="57" t="s">
        <v>960</v>
      </c>
      <c r="D596" s="58" t="s">
        <v>961</v>
      </c>
      <c r="E596" s="59">
        <v>8101</v>
      </c>
    </row>
    <row r="597" spans="2:5" ht="15">
      <c r="B597" s="52">
        <v>594</v>
      </c>
      <c r="C597" s="53" t="s">
        <v>962</v>
      </c>
      <c r="D597" s="54" t="s">
        <v>963</v>
      </c>
      <c r="E597" s="55">
        <v>38547</v>
      </c>
    </row>
    <row r="598" spans="2:5" ht="15">
      <c r="B598" s="56">
        <v>595</v>
      </c>
      <c r="C598" s="57" t="s">
        <v>964</v>
      </c>
      <c r="D598" s="58" t="s">
        <v>965</v>
      </c>
      <c r="E598" s="59">
        <v>38545</v>
      </c>
    </row>
    <row r="599" spans="2:5" ht="15">
      <c r="B599" s="52">
        <v>596</v>
      </c>
      <c r="C599" s="53" t="s">
        <v>966</v>
      </c>
      <c r="D599" s="54" t="s">
        <v>6</v>
      </c>
      <c r="E599" s="55">
        <v>4987</v>
      </c>
    </row>
    <row r="600" spans="2:5" ht="15">
      <c r="B600" s="56">
        <v>597</v>
      </c>
      <c r="C600" s="57" t="s">
        <v>967</v>
      </c>
      <c r="D600" s="58" t="s">
        <v>968</v>
      </c>
      <c r="E600" s="59">
        <v>13115</v>
      </c>
    </row>
    <row r="601" spans="2:5" ht="15">
      <c r="B601" s="52">
        <v>598</v>
      </c>
      <c r="C601" s="53" t="s">
        <v>969</v>
      </c>
      <c r="D601" s="54" t="s">
        <v>155</v>
      </c>
      <c r="E601" s="55">
        <v>3289</v>
      </c>
    </row>
    <row r="602" spans="2:5" ht="15">
      <c r="B602" s="56">
        <v>599</v>
      </c>
      <c r="C602" s="57" t="s">
        <v>970</v>
      </c>
      <c r="D602" s="58" t="s">
        <v>971</v>
      </c>
      <c r="E602" s="59">
        <v>35163</v>
      </c>
    </row>
    <row r="603" spans="2:5" ht="15">
      <c r="B603" s="52">
        <v>600</v>
      </c>
      <c r="C603" s="53" t="s">
        <v>972</v>
      </c>
      <c r="D603" s="54" t="s">
        <v>973</v>
      </c>
      <c r="E603" s="55">
        <v>2773</v>
      </c>
    </row>
    <row r="604" spans="2:5" ht="15">
      <c r="B604" s="56">
        <v>601</v>
      </c>
      <c r="C604" s="57" t="s">
        <v>974</v>
      </c>
      <c r="D604" s="58" t="s">
        <v>104</v>
      </c>
      <c r="E604" s="59">
        <v>15403</v>
      </c>
    </row>
    <row r="605" spans="2:5" ht="15">
      <c r="B605" s="52">
        <v>602</v>
      </c>
      <c r="C605" s="53" t="s">
        <v>975</v>
      </c>
      <c r="D605" s="54" t="s">
        <v>976</v>
      </c>
      <c r="E605" s="55">
        <v>39497</v>
      </c>
    </row>
    <row r="606" spans="2:5" ht="15">
      <c r="B606" s="56">
        <v>603</v>
      </c>
      <c r="C606" s="57" t="s">
        <v>544</v>
      </c>
      <c r="D606" s="58" t="s">
        <v>977</v>
      </c>
      <c r="E606" s="59">
        <v>21058</v>
      </c>
    </row>
    <row r="607" spans="2:5" ht="15">
      <c r="B607" s="52">
        <v>604</v>
      </c>
      <c r="C607" s="53" t="s">
        <v>865</v>
      </c>
      <c r="D607" s="54" t="s">
        <v>866</v>
      </c>
      <c r="E607" s="55">
        <v>21060</v>
      </c>
    </row>
    <row r="608" spans="2:5" ht="15">
      <c r="B608" s="56">
        <v>605</v>
      </c>
      <c r="C608" s="57" t="s">
        <v>546</v>
      </c>
      <c r="D608" s="58" t="s">
        <v>978</v>
      </c>
      <c r="E608" s="59">
        <v>21056</v>
      </c>
    </row>
    <row r="609" spans="2:5" ht="15">
      <c r="B609" s="52">
        <v>606</v>
      </c>
      <c r="C609" s="53" t="s">
        <v>495</v>
      </c>
      <c r="D609" s="54" t="s">
        <v>496</v>
      </c>
      <c r="E609" s="55">
        <v>21057</v>
      </c>
    </row>
    <row r="610" spans="2:5" ht="15">
      <c r="B610" s="56">
        <v>607</v>
      </c>
      <c r="C610" s="57" t="s">
        <v>979</v>
      </c>
      <c r="D610" s="58" t="s">
        <v>6</v>
      </c>
      <c r="E610" s="59">
        <v>8611</v>
      </c>
    </row>
    <row r="611" spans="2:5" ht="15">
      <c r="B611" s="52">
        <v>608</v>
      </c>
      <c r="C611" s="53" t="s">
        <v>980</v>
      </c>
      <c r="D611" s="54" t="s">
        <v>981</v>
      </c>
      <c r="E611" s="55">
        <v>16225</v>
      </c>
    </row>
    <row r="612" spans="2:5" ht="15">
      <c r="B612" s="56">
        <v>609</v>
      </c>
      <c r="C612" s="57" t="s">
        <v>982</v>
      </c>
      <c r="D612" s="58" t="s">
        <v>983</v>
      </c>
      <c r="E612" s="59">
        <v>31317</v>
      </c>
    </row>
    <row r="613" spans="2:5" ht="15">
      <c r="B613" s="52">
        <v>610</v>
      </c>
      <c r="C613" s="53" t="s">
        <v>984</v>
      </c>
      <c r="D613" s="54" t="s">
        <v>985</v>
      </c>
      <c r="E613" s="55">
        <v>2628</v>
      </c>
    </row>
    <row r="614" spans="2:5" ht="15">
      <c r="B614" s="56">
        <v>611</v>
      </c>
      <c r="C614" s="57" t="s">
        <v>986</v>
      </c>
      <c r="D614" s="58" t="s">
        <v>987</v>
      </c>
      <c r="E614" s="59">
        <v>13501</v>
      </c>
    </row>
    <row r="615" spans="2:5" ht="15">
      <c r="B615" s="52">
        <v>612</v>
      </c>
      <c r="C615" s="53" t="s">
        <v>988</v>
      </c>
      <c r="D615" s="54" t="s">
        <v>6</v>
      </c>
      <c r="E615" s="55">
        <v>7528</v>
      </c>
    </row>
    <row r="616" spans="2:5" ht="15">
      <c r="B616" s="56">
        <v>613</v>
      </c>
      <c r="C616" s="57" t="s">
        <v>989</v>
      </c>
      <c r="D616" s="58" t="s">
        <v>990</v>
      </c>
      <c r="E616" s="59">
        <v>40833</v>
      </c>
    </row>
    <row r="617" spans="2:5" ht="15">
      <c r="B617" s="52">
        <v>614</v>
      </c>
      <c r="C617" s="53" t="s">
        <v>991</v>
      </c>
      <c r="D617" s="54" t="s">
        <v>992</v>
      </c>
      <c r="E617" s="55">
        <v>3139</v>
      </c>
    </row>
    <row r="618" spans="2:5" ht="15.75" thickBot="1">
      <c r="B618" s="60">
        <v>615</v>
      </c>
      <c r="C618" s="61" t="s">
        <v>993</v>
      </c>
      <c r="D618" s="62" t="s">
        <v>994</v>
      </c>
      <c r="E618" s="63">
        <v>12731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C00000"/>
  </sheetPr>
  <dimension ref="A1:H100"/>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2" max="2" width="3.140625" style="0" bestFit="1" customWidth="1"/>
    <col min="3" max="3" width="33.140625" style="0" customWidth="1"/>
    <col min="5" max="5" width="11.8515625" style="0" customWidth="1"/>
    <col min="6" max="7" width="17.421875" style="0" customWidth="1"/>
    <col min="8" max="8" width="31.140625" style="0" customWidth="1"/>
  </cols>
  <sheetData>
    <row r="1" ht="15">
      <c r="A1" s="31" t="s">
        <v>1652</v>
      </c>
    </row>
    <row r="3" spans="2:8" ht="33" thickBot="1">
      <c r="B3" s="134" t="s">
        <v>1</v>
      </c>
      <c r="C3" s="135" t="s">
        <v>1653</v>
      </c>
      <c r="D3" s="134" t="s">
        <v>1654</v>
      </c>
      <c r="E3" s="134" t="s">
        <v>1655</v>
      </c>
      <c r="F3" s="135" t="s">
        <v>1656</v>
      </c>
      <c r="G3" s="135" t="s">
        <v>1657</v>
      </c>
      <c r="H3" s="135" t="s">
        <v>1208</v>
      </c>
    </row>
    <row r="4" spans="2:8" ht="15.75" thickTop="1">
      <c r="B4" s="136"/>
      <c r="C4" s="137" t="s">
        <v>1658</v>
      </c>
      <c r="D4" s="136"/>
      <c r="E4" s="138"/>
      <c r="F4" s="137"/>
      <c r="G4" s="137"/>
      <c r="H4" s="137"/>
    </row>
    <row r="5" spans="2:8" ht="15">
      <c r="B5" s="139">
        <v>1</v>
      </c>
      <c r="C5" s="140" t="s">
        <v>1659</v>
      </c>
      <c r="D5" s="139" t="s">
        <v>1660</v>
      </c>
      <c r="E5" s="141">
        <v>600</v>
      </c>
      <c r="F5" s="140" t="s">
        <v>1661</v>
      </c>
      <c r="G5" s="140" t="s">
        <v>602</v>
      </c>
      <c r="H5" s="140" t="s">
        <v>1662</v>
      </c>
    </row>
    <row r="6" spans="2:8" ht="15">
      <c r="B6" s="142">
        <v>2</v>
      </c>
      <c r="C6" s="143" t="s">
        <v>1663</v>
      </c>
      <c r="D6" s="142" t="s">
        <v>1660</v>
      </c>
      <c r="E6" s="144">
        <v>1152</v>
      </c>
      <c r="F6" s="143" t="s">
        <v>1661</v>
      </c>
      <c r="G6" s="143" t="s">
        <v>1664</v>
      </c>
      <c r="H6" s="143" t="s">
        <v>1665</v>
      </c>
    </row>
    <row r="7" spans="2:8" ht="15">
      <c r="B7" s="139">
        <v>3</v>
      </c>
      <c r="C7" s="140" t="s">
        <v>1666</v>
      </c>
      <c r="D7" s="139" t="s">
        <v>1660</v>
      </c>
      <c r="E7" s="145">
        <v>1946</v>
      </c>
      <c r="F7" s="140" t="s">
        <v>1661</v>
      </c>
      <c r="G7" s="140" t="s">
        <v>1664</v>
      </c>
      <c r="H7" s="140" t="s">
        <v>1665</v>
      </c>
    </row>
    <row r="8" spans="2:8" ht="15">
      <c r="B8" s="142">
        <v>4</v>
      </c>
      <c r="C8" s="143" t="s">
        <v>1667</v>
      </c>
      <c r="D8" s="142" t="s">
        <v>1660</v>
      </c>
      <c r="E8" s="144">
        <v>1048</v>
      </c>
      <c r="F8" s="143" t="s">
        <v>1661</v>
      </c>
      <c r="G8" s="143" t="s">
        <v>1668</v>
      </c>
      <c r="H8" s="143" t="s">
        <v>1662</v>
      </c>
    </row>
    <row r="9" spans="2:8" ht="17.25">
      <c r="B9" s="139">
        <v>5</v>
      </c>
      <c r="C9" s="140" t="s">
        <v>1669</v>
      </c>
      <c r="D9" s="139" t="s">
        <v>1670</v>
      </c>
      <c r="E9" s="141">
        <v>575</v>
      </c>
      <c r="F9" s="140" t="s">
        <v>1671</v>
      </c>
      <c r="G9" s="140" t="s">
        <v>1668</v>
      </c>
      <c r="H9" s="140" t="s">
        <v>1662</v>
      </c>
    </row>
    <row r="10" spans="2:8" ht="17.25">
      <c r="B10" s="142">
        <v>6</v>
      </c>
      <c r="C10" s="143" t="s">
        <v>1672</v>
      </c>
      <c r="D10" s="142" t="s">
        <v>1670</v>
      </c>
      <c r="E10" s="146">
        <v>818</v>
      </c>
      <c r="F10" s="143" t="s">
        <v>1671</v>
      </c>
      <c r="G10" s="143" t="s">
        <v>1673</v>
      </c>
      <c r="H10" s="143" t="s">
        <v>1674</v>
      </c>
    </row>
    <row r="11" spans="2:8" ht="17.25">
      <c r="B11" s="139">
        <v>7</v>
      </c>
      <c r="C11" s="140" t="s">
        <v>1675</v>
      </c>
      <c r="D11" s="139" t="s">
        <v>1670</v>
      </c>
      <c r="E11" s="141">
        <v>785</v>
      </c>
      <c r="F11" s="140" t="s">
        <v>1671</v>
      </c>
      <c r="G11" s="140" t="s">
        <v>1676</v>
      </c>
      <c r="H11" s="140" t="s">
        <v>1677</v>
      </c>
    </row>
    <row r="12" spans="2:8" ht="15">
      <c r="B12" s="147">
        <v>8</v>
      </c>
      <c r="C12" s="148" t="s">
        <v>1678</v>
      </c>
      <c r="D12" s="142" t="s">
        <v>1660</v>
      </c>
      <c r="E12" s="146">
        <v>881</v>
      </c>
      <c r="F12" s="143" t="s">
        <v>1661</v>
      </c>
      <c r="G12" s="148" t="s">
        <v>1673</v>
      </c>
      <c r="H12" s="148" t="s">
        <v>1674</v>
      </c>
    </row>
    <row r="13" spans="2:8" ht="17.25">
      <c r="B13" s="147"/>
      <c r="C13" s="148"/>
      <c r="D13" s="142" t="s">
        <v>1670</v>
      </c>
      <c r="E13" s="146">
        <v>691</v>
      </c>
      <c r="F13" s="143" t="s">
        <v>1671</v>
      </c>
      <c r="G13" s="148"/>
      <c r="H13" s="148"/>
    </row>
    <row r="14" spans="2:8" ht="15">
      <c r="B14" s="139">
        <v>9</v>
      </c>
      <c r="C14" s="140" t="s">
        <v>1679</v>
      </c>
      <c r="D14" s="139" t="s">
        <v>1660</v>
      </c>
      <c r="E14" s="145">
        <v>1615</v>
      </c>
      <c r="F14" s="140" t="s">
        <v>1661</v>
      </c>
      <c r="G14" s="140" t="s">
        <v>1668</v>
      </c>
      <c r="H14" s="140" t="s">
        <v>1677</v>
      </c>
    </row>
    <row r="15" spans="2:8" ht="15">
      <c r="B15" s="142">
        <v>10</v>
      </c>
      <c r="C15" s="143" t="s">
        <v>1680</v>
      </c>
      <c r="D15" s="142" t="s">
        <v>1660</v>
      </c>
      <c r="E15" s="144">
        <v>1585</v>
      </c>
      <c r="F15" s="143" t="s">
        <v>1661</v>
      </c>
      <c r="G15" s="143" t="s">
        <v>1681</v>
      </c>
      <c r="H15" s="143" t="s">
        <v>1665</v>
      </c>
    </row>
    <row r="16" spans="2:8" ht="15">
      <c r="B16" s="139">
        <v>11</v>
      </c>
      <c r="C16" s="140" t="s">
        <v>1682</v>
      </c>
      <c r="D16" s="139" t="s">
        <v>1660</v>
      </c>
      <c r="E16" s="145">
        <v>1946</v>
      </c>
      <c r="F16" s="140" t="s">
        <v>1661</v>
      </c>
      <c r="G16" s="140" t="s">
        <v>1664</v>
      </c>
      <c r="H16" s="140" t="s">
        <v>1665</v>
      </c>
    </row>
    <row r="17" spans="2:8" ht="15">
      <c r="B17" s="142">
        <v>12</v>
      </c>
      <c r="C17" s="143" t="s">
        <v>1683</v>
      </c>
      <c r="D17" s="142" t="s">
        <v>1660</v>
      </c>
      <c r="E17" s="144">
        <v>1709</v>
      </c>
      <c r="F17" s="143" t="s">
        <v>1661</v>
      </c>
      <c r="G17" s="143" t="s">
        <v>1673</v>
      </c>
      <c r="H17" s="143" t="s">
        <v>1674</v>
      </c>
    </row>
    <row r="18" spans="2:8" ht="15">
      <c r="B18" s="139">
        <v>13</v>
      </c>
      <c r="C18" s="140" t="s">
        <v>1684</v>
      </c>
      <c r="D18" s="139" t="s">
        <v>1660</v>
      </c>
      <c r="E18" s="141">
        <v>404</v>
      </c>
      <c r="F18" s="140" t="s">
        <v>1661</v>
      </c>
      <c r="G18" s="140" t="s">
        <v>1676</v>
      </c>
      <c r="H18" s="140" t="s">
        <v>1677</v>
      </c>
    </row>
    <row r="19" spans="2:8" ht="15">
      <c r="B19" s="142">
        <v>14</v>
      </c>
      <c r="C19" s="143" t="s">
        <v>1685</v>
      </c>
      <c r="D19" s="142" t="s">
        <v>1660</v>
      </c>
      <c r="E19" s="144">
        <v>1793</v>
      </c>
      <c r="F19" s="143" t="s">
        <v>1661</v>
      </c>
      <c r="G19" s="143" t="s">
        <v>1686</v>
      </c>
      <c r="H19" s="143" t="s">
        <v>1687</v>
      </c>
    </row>
    <row r="20" spans="2:8" ht="15">
      <c r="B20" s="139">
        <v>15</v>
      </c>
      <c r="C20" s="140" t="s">
        <v>1688</v>
      </c>
      <c r="D20" s="139" t="s">
        <v>1660</v>
      </c>
      <c r="E20" s="145">
        <v>1855</v>
      </c>
      <c r="F20" s="140" t="s">
        <v>1661</v>
      </c>
      <c r="G20" s="140" t="s">
        <v>1689</v>
      </c>
      <c r="H20" s="140" t="s">
        <v>1665</v>
      </c>
    </row>
    <row r="21" spans="2:8" ht="15">
      <c r="B21" s="142">
        <v>16</v>
      </c>
      <c r="C21" s="143" t="s">
        <v>1690</v>
      </c>
      <c r="D21" s="142" t="s">
        <v>1660</v>
      </c>
      <c r="E21" s="144">
        <v>1943</v>
      </c>
      <c r="F21" s="143" t="s">
        <v>1661</v>
      </c>
      <c r="G21" s="143" t="s">
        <v>1689</v>
      </c>
      <c r="H21" s="143" t="s">
        <v>1665</v>
      </c>
    </row>
    <row r="22" spans="2:8" ht="15">
      <c r="B22" s="139">
        <v>17</v>
      </c>
      <c r="C22" s="140" t="s">
        <v>1691</v>
      </c>
      <c r="D22" s="139" t="s">
        <v>1660</v>
      </c>
      <c r="E22" s="145">
        <v>1667</v>
      </c>
      <c r="F22" s="140" t="s">
        <v>1661</v>
      </c>
      <c r="G22" s="140" t="s">
        <v>1664</v>
      </c>
      <c r="H22" s="140" t="s">
        <v>1665</v>
      </c>
    </row>
    <row r="23" spans="2:8" ht="15">
      <c r="B23" s="142">
        <v>18</v>
      </c>
      <c r="C23" s="143" t="s">
        <v>1692</v>
      </c>
      <c r="D23" s="142" t="s">
        <v>1660</v>
      </c>
      <c r="E23" s="144">
        <v>3882</v>
      </c>
      <c r="F23" s="143" t="s">
        <v>1661</v>
      </c>
      <c r="G23" s="143" t="s">
        <v>1664</v>
      </c>
      <c r="H23" s="143" t="s">
        <v>1665</v>
      </c>
    </row>
    <row r="24" spans="2:8" ht="15">
      <c r="B24" s="139">
        <v>19</v>
      </c>
      <c r="C24" s="140" t="s">
        <v>1693</v>
      </c>
      <c r="D24" s="139" t="s">
        <v>1660</v>
      </c>
      <c r="E24" s="145">
        <v>2491</v>
      </c>
      <c r="F24" s="140" t="s">
        <v>1661</v>
      </c>
      <c r="G24" s="140" t="s">
        <v>1664</v>
      </c>
      <c r="H24" s="140" t="s">
        <v>1665</v>
      </c>
    </row>
    <row r="25" spans="2:8" ht="15">
      <c r="B25" s="142">
        <v>20</v>
      </c>
      <c r="C25" s="143" t="s">
        <v>1694</v>
      </c>
      <c r="D25" s="142" t="s">
        <v>1660</v>
      </c>
      <c r="E25" s="144">
        <v>7779</v>
      </c>
      <c r="F25" s="143" t="s">
        <v>1661</v>
      </c>
      <c r="G25" s="143" t="s">
        <v>1664</v>
      </c>
      <c r="H25" s="143" t="s">
        <v>1665</v>
      </c>
    </row>
    <row r="26" spans="2:8" ht="15">
      <c r="B26" s="139">
        <v>21</v>
      </c>
      <c r="C26" s="140" t="s">
        <v>1695</v>
      </c>
      <c r="D26" s="139" t="s">
        <v>1660</v>
      </c>
      <c r="E26" s="145">
        <v>2236</v>
      </c>
      <c r="F26" s="140" t="s">
        <v>1661</v>
      </c>
      <c r="G26" s="140" t="s">
        <v>1664</v>
      </c>
      <c r="H26" s="140" t="s">
        <v>1665</v>
      </c>
    </row>
    <row r="27" spans="2:8" ht="15">
      <c r="B27" s="142">
        <v>22</v>
      </c>
      <c r="C27" s="143" t="s">
        <v>1696</v>
      </c>
      <c r="D27" s="142" t="s">
        <v>1660</v>
      </c>
      <c r="E27" s="144">
        <v>4738</v>
      </c>
      <c r="F27" s="143" t="s">
        <v>1661</v>
      </c>
      <c r="G27" s="143" t="s">
        <v>1664</v>
      </c>
      <c r="H27" s="143" t="s">
        <v>1665</v>
      </c>
    </row>
    <row r="28" spans="2:8" ht="15">
      <c r="B28" s="139">
        <v>23</v>
      </c>
      <c r="C28" s="140" t="s">
        <v>1697</v>
      </c>
      <c r="D28" s="139" t="s">
        <v>1660</v>
      </c>
      <c r="E28" s="145">
        <v>1412</v>
      </c>
      <c r="F28" s="140" t="s">
        <v>1661</v>
      </c>
      <c r="G28" s="140" t="s">
        <v>1698</v>
      </c>
      <c r="H28" s="140" t="s">
        <v>1662</v>
      </c>
    </row>
    <row r="29" spans="2:8" ht="15">
      <c r="B29" s="142">
        <v>24</v>
      </c>
      <c r="C29" s="143" t="s">
        <v>1699</v>
      </c>
      <c r="D29" s="142" t="s">
        <v>1660</v>
      </c>
      <c r="E29" s="144">
        <v>2821</v>
      </c>
      <c r="F29" s="143" t="s">
        <v>1661</v>
      </c>
      <c r="G29" s="143" t="s">
        <v>1681</v>
      </c>
      <c r="H29" s="143" t="s">
        <v>1665</v>
      </c>
    </row>
    <row r="30" spans="2:8" ht="17.25">
      <c r="B30" s="139">
        <v>25</v>
      </c>
      <c r="C30" s="140" t="s">
        <v>1700</v>
      </c>
      <c r="D30" s="139" t="s">
        <v>1670</v>
      </c>
      <c r="E30" s="141">
        <v>600</v>
      </c>
      <c r="F30" s="140" t="s">
        <v>1671</v>
      </c>
      <c r="G30" s="140" t="s">
        <v>1701</v>
      </c>
      <c r="H30" s="140" t="s">
        <v>1702</v>
      </c>
    </row>
    <row r="31" spans="2:8" ht="15">
      <c r="B31" s="142">
        <v>26</v>
      </c>
      <c r="C31" s="143" t="s">
        <v>1703</v>
      </c>
      <c r="D31" s="142" t="s">
        <v>1670</v>
      </c>
      <c r="E31" s="146">
        <v>773</v>
      </c>
      <c r="F31" s="143" t="s">
        <v>1661</v>
      </c>
      <c r="G31" s="143" t="s">
        <v>1676</v>
      </c>
      <c r="H31" s="143" t="s">
        <v>1677</v>
      </c>
    </row>
    <row r="32" spans="2:8" ht="15">
      <c r="B32" s="136"/>
      <c r="C32" s="137" t="s">
        <v>1704</v>
      </c>
      <c r="D32" s="136"/>
      <c r="E32" s="138"/>
      <c r="F32" s="137"/>
      <c r="G32" s="137"/>
      <c r="H32" s="137"/>
    </row>
    <row r="33" spans="2:8" ht="17.25">
      <c r="B33" s="139">
        <v>27</v>
      </c>
      <c r="C33" s="140" t="s">
        <v>1672</v>
      </c>
      <c r="D33" s="139" t="s">
        <v>1670</v>
      </c>
      <c r="E33" s="141">
        <v>818</v>
      </c>
      <c r="F33" s="140" t="s">
        <v>1671</v>
      </c>
      <c r="G33" s="140" t="s">
        <v>1673</v>
      </c>
      <c r="H33" s="140" t="s">
        <v>1674</v>
      </c>
    </row>
    <row r="34" spans="2:8" ht="15">
      <c r="B34" s="147">
        <v>28</v>
      </c>
      <c r="C34" s="148" t="s">
        <v>1678</v>
      </c>
      <c r="D34" s="142" t="s">
        <v>1660</v>
      </c>
      <c r="E34" s="146">
        <v>881</v>
      </c>
      <c r="F34" s="143" t="s">
        <v>1661</v>
      </c>
      <c r="G34" s="148" t="s">
        <v>1673</v>
      </c>
      <c r="H34" s="148" t="s">
        <v>1674</v>
      </c>
    </row>
    <row r="35" spans="2:8" ht="17.25">
      <c r="B35" s="147"/>
      <c r="C35" s="148"/>
      <c r="D35" s="142" t="s">
        <v>1670</v>
      </c>
      <c r="E35" s="146">
        <v>691</v>
      </c>
      <c r="F35" s="143" t="s">
        <v>1671</v>
      </c>
      <c r="G35" s="148"/>
      <c r="H35" s="148"/>
    </row>
    <row r="36" spans="2:8" ht="15">
      <c r="B36" s="139">
        <v>29</v>
      </c>
      <c r="C36" s="140" t="s">
        <v>1699</v>
      </c>
      <c r="D36" s="139" t="s">
        <v>1660</v>
      </c>
      <c r="E36" s="145">
        <v>2821</v>
      </c>
      <c r="F36" s="140" t="s">
        <v>1661</v>
      </c>
      <c r="G36" s="140" t="s">
        <v>1681</v>
      </c>
      <c r="H36" s="140" t="s">
        <v>1665</v>
      </c>
    </row>
    <row r="37" spans="2:8" ht="15">
      <c r="B37" s="142">
        <v>30</v>
      </c>
      <c r="C37" s="143" t="s">
        <v>1683</v>
      </c>
      <c r="D37" s="142" t="s">
        <v>1660</v>
      </c>
      <c r="E37" s="144">
        <v>1709</v>
      </c>
      <c r="F37" s="143" t="s">
        <v>1661</v>
      </c>
      <c r="G37" s="143" t="s">
        <v>1673</v>
      </c>
      <c r="H37" s="143" t="s">
        <v>1674</v>
      </c>
    </row>
    <row r="38" spans="2:8" ht="15">
      <c r="B38" s="139">
        <v>31</v>
      </c>
      <c r="C38" s="140" t="s">
        <v>1692</v>
      </c>
      <c r="D38" s="139" t="s">
        <v>1660</v>
      </c>
      <c r="E38" s="145">
        <v>3882</v>
      </c>
      <c r="F38" s="140" t="s">
        <v>1661</v>
      </c>
      <c r="G38" s="140" t="s">
        <v>1664</v>
      </c>
      <c r="H38" s="140" t="s">
        <v>1665</v>
      </c>
    </row>
    <row r="39" spans="2:8" ht="15">
      <c r="B39" s="142">
        <v>32</v>
      </c>
      <c r="C39" s="143" t="s">
        <v>1691</v>
      </c>
      <c r="D39" s="142" t="s">
        <v>1660</v>
      </c>
      <c r="E39" s="144">
        <v>1667</v>
      </c>
      <c r="F39" s="143" t="s">
        <v>1661</v>
      </c>
      <c r="G39" s="143" t="s">
        <v>1664</v>
      </c>
      <c r="H39" s="143" t="s">
        <v>1665</v>
      </c>
    </row>
    <row r="40" spans="2:8" ht="15">
      <c r="B40" s="139">
        <v>33</v>
      </c>
      <c r="C40" s="140" t="s">
        <v>1694</v>
      </c>
      <c r="D40" s="139" t="s">
        <v>1660</v>
      </c>
      <c r="E40" s="145">
        <v>7779</v>
      </c>
      <c r="F40" s="140" t="s">
        <v>1661</v>
      </c>
      <c r="G40" s="140" t="s">
        <v>1664</v>
      </c>
      <c r="H40" s="140" t="s">
        <v>1665</v>
      </c>
    </row>
    <row r="41" spans="2:8" ht="15">
      <c r="B41" s="142">
        <v>34</v>
      </c>
      <c r="C41" s="143" t="s">
        <v>1695</v>
      </c>
      <c r="D41" s="142" t="s">
        <v>1660</v>
      </c>
      <c r="E41" s="144">
        <v>2236</v>
      </c>
      <c r="F41" s="143" t="s">
        <v>1661</v>
      </c>
      <c r="G41" s="143" t="s">
        <v>1664</v>
      </c>
      <c r="H41" s="143" t="s">
        <v>1665</v>
      </c>
    </row>
    <row r="42" spans="2:8" ht="15">
      <c r="B42" s="139">
        <v>35</v>
      </c>
      <c r="C42" s="140" t="s">
        <v>1693</v>
      </c>
      <c r="D42" s="139" t="s">
        <v>1660</v>
      </c>
      <c r="E42" s="145">
        <v>2491</v>
      </c>
      <c r="F42" s="140" t="s">
        <v>1661</v>
      </c>
      <c r="G42" s="140" t="s">
        <v>1664</v>
      </c>
      <c r="H42" s="140" t="s">
        <v>1665</v>
      </c>
    </row>
    <row r="43" spans="2:8" ht="15">
      <c r="B43" s="142">
        <v>36</v>
      </c>
      <c r="C43" s="143" t="s">
        <v>1696</v>
      </c>
      <c r="D43" s="142" t="s">
        <v>1660</v>
      </c>
      <c r="E43" s="144">
        <v>4738</v>
      </c>
      <c r="F43" s="143" t="s">
        <v>1661</v>
      </c>
      <c r="G43" s="143" t="s">
        <v>1664</v>
      </c>
      <c r="H43" s="143" t="s">
        <v>1665</v>
      </c>
    </row>
    <row r="44" spans="2:8" ht="15">
      <c r="B44" s="139">
        <v>37</v>
      </c>
      <c r="C44" s="140" t="s">
        <v>1705</v>
      </c>
      <c r="D44" s="139" t="s">
        <v>1660</v>
      </c>
      <c r="E44" s="145">
        <v>1094</v>
      </c>
      <c r="F44" s="140" t="s">
        <v>1661</v>
      </c>
      <c r="G44" s="140" t="s">
        <v>1676</v>
      </c>
      <c r="H44" s="140" t="s">
        <v>1677</v>
      </c>
    </row>
    <row r="45" spans="2:8" ht="15">
      <c r="B45" s="142">
        <v>38</v>
      </c>
      <c r="C45" s="143" t="s">
        <v>1688</v>
      </c>
      <c r="D45" s="142" t="s">
        <v>1660</v>
      </c>
      <c r="E45" s="144">
        <v>1855</v>
      </c>
      <c r="F45" s="143" t="s">
        <v>1661</v>
      </c>
      <c r="G45" s="143" t="s">
        <v>1689</v>
      </c>
      <c r="H45" s="143" t="s">
        <v>1665</v>
      </c>
    </row>
    <row r="46" spans="2:8" ht="15">
      <c r="B46" s="139">
        <v>39</v>
      </c>
      <c r="C46" s="140" t="s">
        <v>1685</v>
      </c>
      <c r="D46" s="139" t="s">
        <v>1660</v>
      </c>
      <c r="E46" s="145">
        <v>1793</v>
      </c>
      <c r="F46" s="140" t="s">
        <v>1661</v>
      </c>
      <c r="G46" s="140" t="s">
        <v>1686</v>
      </c>
      <c r="H46" s="140" t="s">
        <v>1687</v>
      </c>
    </row>
    <row r="47" spans="2:8" ht="15">
      <c r="B47" s="142">
        <v>40</v>
      </c>
      <c r="C47" s="143" t="s">
        <v>1706</v>
      </c>
      <c r="D47" s="142" t="s">
        <v>1660</v>
      </c>
      <c r="E47" s="146" t="s">
        <v>1707</v>
      </c>
      <c r="F47" s="143" t="s">
        <v>1661</v>
      </c>
      <c r="G47" s="143" t="s">
        <v>1664</v>
      </c>
      <c r="H47" s="143" t="s">
        <v>1665</v>
      </c>
    </row>
    <row r="48" spans="2:8" ht="15">
      <c r="B48" s="139">
        <v>41</v>
      </c>
      <c r="C48" s="140" t="s">
        <v>1708</v>
      </c>
      <c r="D48" s="139" t="s">
        <v>1660</v>
      </c>
      <c r="E48" s="145">
        <v>1800</v>
      </c>
      <c r="F48" s="140" t="s">
        <v>1661</v>
      </c>
      <c r="G48" s="140" t="s">
        <v>1709</v>
      </c>
      <c r="H48" s="140" t="s">
        <v>1674</v>
      </c>
    </row>
    <row r="49" spans="2:8" ht="17.25">
      <c r="B49" s="142">
        <v>42</v>
      </c>
      <c r="C49" s="143" t="s">
        <v>1710</v>
      </c>
      <c r="D49" s="142" t="s">
        <v>1670</v>
      </c>
      <c r="E49" s="146">
        <v>300</v>
      </c>
      <c r="F49" s="143" t="s">
        <v>1671</v>
      </c>
      <c r="G49" s="143" t="s">
        <v>1673</v>
      </c>
      <c r="H49" s="143" t="s">
        <v>1662</v>
      </c>
    </row>
    <row r="50" spans="2:8" ht="17.25">
      <c r="B50" s="139">
        <v>43</v>
      </c>
      <c r="C50" s="140" t="s">
        <v>1711</v>
      </c>
      <c r="D50" s="139" t="s">
        <v>1670</v>
      </c>
      <c r="E50" s="141">
        <v>630</v>
      </c>
      <c r="F50" s="140" t="s">
        <v>1671</v>
      </c>
      <c r="G50" s="140" t="s">
        <v>1701</v>
      </c>
      <c r="H50" s="140" t="s">
        <v>1702</v>
      </c>
    </row>
    <row r="51" spans="2:8" ht="17.25">
      <c r="B51" s="142">
        <v>44</v>
      </c>
      <c r="C51" s="143" t="s">
        <v>1712</v>
      </c>
      <c r="D51" s="142" t="s">
        <v>1670</v>
      </c>
      <c r="E51" s="146">
        <v>200</v>
      </c>
      <c r="F51" s="143" t="s">
        <v>1671</v>
      </c>
      <c r="G51" s="143" t="s">
        <v>1701</v>
      </c>
      <c r="H51" s="143" t="s">
        <v>1702</v>
      </c>
    </row>
    <row r="52" spans="2:8" ht="17.25">
      <c r="B52" s="139">
        <v>45</v>
      </c>
      <c r="C52" s="140" t="s">
        <v>1713</v>
      </c>
      <c r="D52" s="139" t="s">
        <v>1670</v>
      </c>
      <c r="E52" s="145">
        <v>1100</v>
      </c>
      <c r="F52" s="140" t="s">
        <v>1671</v>
      </c>
      <c r="G52" s="140" t="s">
        <v>1714</v>
      </c>
      <c r="H52" s="140" t="s">
        <v>1674</v>
      </c>
    </row>
    <row r="53" spans="2:8" ht="15">
      <c r="B53" s="142">
        <v>46</v>
      </c>
      <c r="C53" s="143" t="s">
        <v>1715</v>
      </c>
      <c r="D53" s="142" t="s">
        <v>1660</v>
      </c>
      <c r="E53" s="144">
        <v>1800</v>
      </c>
      <c r="F53" s="143" t="s">
        <v>1661</v>
      </c>
      <c r="G53" s="143" t="s">
        <v>1709</v>
      </c>
      <c r="H53" s="143" t="s">
        <v>1665</v>
      </c>
    </row>
    <row r="54" spans="2:8" ht="15">
      <c r="B54" s="139">
        <v>47</v>
      </c>
      <c r="C54" s="140" t="s">
        <v>1703</v>
      </c>
      <c r="D54" s="139" t="s">
        <v>1670</v>
      </c>
      <c r="E54" s="141">
        <v>773</v>
      </c>
      <c r="F54" s="140" t="s">
        <v>1661</v>
      </c>
      <c r="G54" s="140" t="s">
        <v>1676</v>
      </c>
      <c r="H54" s="140" t="s">
        <v>1677</v>
      </c>
    </row>
    <row r="55" spans="2:8" ht="17.25">
      <c r="B55" s="142">
        <v>48</v>
      </c>
      <c r="C55" s="143" t="s">
        <v>1716</v>
      </c>
      <c r="D55" s="142" t="s">
        <v>1670</v>
      </c>
      <c r="E55" s="146">
        <v>800</v>
      </c>
      <c r="F55" s="143" t="s">
        <v>1671</v>
      </c>
      <c r="G55" s="143" t="s">
        <v>1676</v>
      </c>
      <c r="H55" s="143" t="s">
        <v>1677</v>
      </c>
    </row>
    <row r="56" spans="2:8" ht="15">
      <c r="B56" s="139">
        <v>49</v>
      </c>
      <c r="C56" s="140" t="s">
        <v>1717</v>
      </c>
      <c r="D56" s="139" t="s">
        <v>1660</v>
      </c>
      <c r="E56" s="145">
        <v>1380</v>
      </c>
      <c r="F56" s="140" t="s">
        <v>1661</v>
      </c>
      <c r="G56" s="140" t="s">
        <v>1673</v>
      </c>
      <c r="H56" s="140" t="s">
        <v>1674</v>
      </c>
    </row>
    <row r="57" spans="2:8" ht="15">
      <c r="B57" s="142">
        <v>50</v>
      </c>
      <c r="C57" s="143" t="s">
        <v>1718</v>
      </c>
      <c r="D57" s="142" t="s">
        <v>1660</v>
      </c>
      <c r="E57" s="144">
        <v>3316</v>
      </c>
      <c r="F57" s="143" t="s">
        <v>1661</v>
      </c>
      <c r="G57" s="143" t="s">
        <v>1664</v>
      </c>
      <c r="H57" s="143" t="s">
        <v>1665</v>
      </c>
    </row>
    <row r="58" spans="2:8" ht="15">
      <c r="B58" s="139">
        <v>51</v>
      </c>
      <c r="C58" s="140" t="s">
        <v>1719</v>
      </c>
      <c r="D58" s="139" t="s">
        <v>1660</v>
      </c>
      <c r="E58" s="141">
        <v>773</v>
      </c>
      <c r="F58" s="140" t="s">
        <v>1661</v>
      </c>
      <c r="G58" s="140" t="s">
        <v>1668</v>
      </c>
      <c r="H58" s="140" t="s">
        <v>1677</v>
      </c>
    </row>
    <row r="59" spans="2:8" ht="15">
      <c r="B59" s="136"/>
      <c r="C59" s="137" t="s">
        <v>1720</v>
      </c>
      <c r="D59" s="136"/>
      <c r="E59" s="138"/>
      <c r="F59" s="137"/>
      <c r="G59" s="137"/>
      <c r="H59" s="137"/>
    </row>
    <row r="60" spans="2:8" ht="15">
      <c r="B60" s="139">
        <v>52</v>
      </c>
      <c r="C60" s="140" t="s">
        <v>1692</v>
      </c>
      <c r="D60" s="139" t="s">
        <v>1660</v>
      </c>
      <c r="E60" s="145">
        <v>3882</v>
      </c>
      <c r="F60" s="140" t="s">
        <v>1661</v>
      </c>
      <c r="G60" s="140" t="s">
        <v>1664</v>
      </c>
      <c r="H60" s="140" t="s">
        <v>1665</v>
      </c>
    </row>
    <row r="61" spans="2:8" ht="15">
      <c r="B61" s="142">
        <v>53</v>
      </c>
      <c r="C61" s="143" t="s">
        <v>1694</v>
      </c>
      <c r="D61" s="142" t="s">
        <v>1660</v>
      </c>
      <c r="E61" s="144">
        <v>7779</v>
      </c>
      <c r="F61" s="143" t="s">
        <v>1661</v>
      </c>
      <c r="G61" s="143" t="s">
        <v>1664</v>
      </c>
      <c r="H61" s="143" t="s">
        <v>1665</v>
      </c>
    </row>
    <row r="62" spans="2:8" ht="15">
      <c r="B62" s="139">
        <v>54</v>
      </c>
      <c r="C62" s="140" t="s">
        <v>1717</v>
      </c>
      <c r="D62" s="139" t="s">
        <v>1660</v>
      </c>
      <c r="E62" s="145">
        <v>1380</v>
      </c>
      <c r="F62" s="140" t="s">
        <v>1661</v>
      </c>
      <c r="G62" s="140" t="s">
        <v>1673</v>
      </c>
      <c r="H62" s="140" t="s">
        <v>1674</v>
      </c>
    </row>
    <row r="63" spans="2:8" ht="15">
      <c r="B63" s="142">
        <v>55</v>
      </c>
      <c r="C63" s="143" t="s">
        <v>1721</v>
      </c>
      <c r="D63" s="142" t="s">
        <v>1660</v>
      </c>
      <c r="E63" s="144">
        <v>5000</v>
      </c>
      <c r="F63" s="143" t="s">
        <v>1661</v>
      </c>
      <c r="G63" s="143" t="s">
        <v>1664</v>
      </c>
      <c r="H63" s="143" t="s">
        <v>1665</v>
      </c>
    </row>
    <row r="64" spans="2:8" ht="15">
      <c r="B64" s="139">
        <v>56</v>
      </c>
      <c r="C64" s="140" t="s">
        <v>1722</v>
      </c>
      <c r="D64" s="139" t="s">
        <v>1660</v>
      </c>
      <c r="E64" s="145">
        <v>5440</v>
      </c>
      <c r="F64" s="140" t="s">
        <v>1661</v>
      </c>
      <c r="G64" s="140" t="s">
        <v>1681</v>
      </c>
      <c r="H64" s="140" t="s">
        <v>1665</v>
      </c>
    </row>
    <row r="65" spans="2:8" ht="15">
      <c r="B65" s="142">
        <v>57</v>
      </c>
      <c r="C65" s="143" t="s">
        <v>1723</v>
      </c>
      <c r="D65" s="142" t="s">
        <v>1660</v>
      </c>
      <c r="E65" s="144">
        <v>2409</v>
      </c>
      <c r="F65" s="143" t="s">
        <v>1661</v>
      </c>
      <c r="G65" s="143" t="s">
        <v>1664</v>
      </c>
      <c r="H65" s="143" t="s">
        <v>1665</v>
      </c>
    </row>
    <row r="66" spans="2:8" ht="17.25">
      <c r="B66" s="139">
        <v>58</v>
      </c>
      <c r="C66" s="140" t="s">
        <v>1724</v>
      </c>
      <c r="D66" s="139" t="s">
        <v>1670</v>
      </c>
      <c r="E66" s="141">
        <v>615</v>
      </c>
      <c r="F66" s="140" t="s">
        <v>1671</v>
      </c>
      <c r="G66" s="140" t="s">
        <v>1709</v>
      </c>
      <c r="H66" s="140" t="s">
        <v>1674</v>
      </c>
    </row>
    <row r="67" spans="2:8" ht="15">
      <c r="B67" s="142">
        <v>59</v>
      </c>
      <c r="C67" s="143" t="s">
        <v>1718</v>
      </c>
      <c r="D67" s="142" t="s">
        <v>1660</v>
      </c>
      <c r="E67" s="144">
        <v>3316</v>
      </c>
      <c r="F67" s="143" t="s">
        <v>1661</v>
      </c>
      <c r="G67" s="143" t="s">
        <v>1664</v>
      </c>
      <c r="H67" s="143" t="s">
        <v>1665</v>
      </c>
    </row>
    <row r="68" spans="2:8" ht="17.25">
      <c r="B68" s="139">
        <v>60</v>
      </c>
      <c r="C68" s="140" t="s">
        <v>1725</v>
      </c>
      <c r="D68" s="139" t="s">
        <v>1670</v>
      </c>
      <c r="E68" s="141">
        <v>191</v>
      </c>
      <c r="F68" s="140" t="s">
        <v>1671</v>
      </c>
      <c r="G68" s="140" t="s">
        <v>1689</v>
      </c>
      <c r="H68" s="140" t="s">
        <v>1665</v>
      </c>
    </row>
    <row r="69" spans="2:8" ht="15">
      <c r="B69" s="142">
        <v>61</v>
      </c>
      <c r="C69" s="143" t="s">
        <v>1726</v>
      </c>
      <c r="D69" s="142" t="s">
        <v>1660</v>
      </c>
      <c r="E69" s="144">
        <v>1824</v>
      </c>
      <c r="F69" s="143" t="s">
        <v>1661</v>
      </c>
      <c r="G69" s="143" t="s">
        <v>1343</v>
      </c>
      <c r="H69" s="143" t="s">
        <v>1674</v>
      </c>
    </row>
    <row r="70" spans="2:8" ht="15">
      <c r="B70" s="139">
        <v>62</v>
      </c>
      <c r="C70" s="140" t="s">
        <v>1706</v>
      </c>
      <c r="D70" s="139" t="s">
        <v>1660</v>
      </c>
      <c r="E70" s="145">
        <v>2755</v>
      </c>
      <c r="F70" s="140" t="s">
        <v>1661</v>
      </c>
      <c r="G70" s="140" t="s">
        <v>1664</v>
      </c>
      <c r="H70" s="140" t="s">
        <v>1665</v>
      </c>
    </row>
    <row r="71" spans="2:8" ht="17.25">
      <c r="B71" s="142">
        <v>63</v>
      </c>
      <c r="C71" s="143" t="s">
        <v>1727</v>
      </c>
      <c r="D71" s="142" t="s">
        <v>1670</v>
      </c>
      <c r="E71" s="146">
        <v>564</v>
      </c>
      <c r="F71" s="143" t="s">
        <v>1671</v>
      </c>
      <c r="G71" s="143" t="s">
        <v>1701</v>
      </c>
      <c r="H71" s="143" t="s">
        <v>1702</v>
      </c>
    </row>
    <row r="72" spans="2:8" ht="17.25">
      <c r="B72" s="139">
        <v>64</v>
      </c>
      <c r="C72" s="140" t="s">
        <v>1728</v>
      </c>
      <c r="D72" s="139" t="s">
        <v>1670</v>
      </c>
      <c r="E72" s="141">
        <v>515</v>
      </c>
      <c r="F72" s="140" t="s">
        <v>1671</v>
      </c>
      <c r="G72" s="140" t="s">
        <v>1701</v>
      </c>
      <c r="H72" s="140" t="s">
        <v>1702</v>
      </c>
    </row>
    <row r="73" spans="2:8" ht="15">
      <c r="B73" s="142">
        <v>65</v>
      </c>
      <c r="C73" s="143" t="s">
        <v>1729</v>
      </c>
      <c r="D73" s="142" t="s">
        <v>1660</v>
      </c>
      <c r="E73" s="146">
        <v>400</v>
      </c>
      <c r="F73" s="143" t="s">
        <v>1661</v>
      </c>
      <c r="G73" s="143" t="s">
        <v>1701</v>
      </c>
      <c r="H73" s="143" t="s">
        <v>1702</v>
      </c>
    </row>
    <row r="74" spans="2:8" ht="15">
      <c r="B74" s="139">
        <v>66</v>
      </c>
      <c r="C74" s="140" t="s">
        <v>1730</v>
      </c>
      <c r="D74" s="139" t="s">
        <v>1660</v>
      </c>
      <c r="E74" s="145">
        <v>1065</v>
      </c>
      <c r="F74" s="140" t="s">
        <v>1661</v>
      </c>
      <c r="G74" s="140" t="s">
        <v>1668</v>
      </c>
      <c r="H74" s="140" t="s">
        <v>1677</v>
      </c>
    </row>
    <row r="75" spans="2:8" ht="15">
      <c r="B75" s="142">
        <v>67</v>
      </c>
      <c r="C75" s="143" t="s">
        <v>1731</v>
      </c>
      <c r="D75" s="142" t="s">
        <v>1660</v>
      </c>
      <c r="E75" s="144">
        <v>1065</v>
      </c>
      <c r="F75" s="143" t="s">
        <v>1661</v>
      </c>
      <c r="G75" s="143" t="s">
        <v>1673</v>
      </c>
      <c r="H75" s="143" t="s">
        <v>1674</v>
      </c>
    </row>
    <row r="76" spans="2:8" ht="15">
      <c r="B76" s="136"/>
      <c r="C76" s="137" t="s">
        <v>1732</v>
      </c>
      <c r="D76" s="136"/>
      <c r="E76" s="138"/>
      <c r="F76" s="137"/>
      <c r="G76" s="137"/>
      <c r="H76" s="137"/>
    </row>
    <row r="77" spans="2:8" ht="15">
      <c r="B77" s="139">
        <v>68</v>
      </c>
      <c r="C77" s="140" t="s">
        <v>1722</v>
      </c>
      <c r="D77" s="139" t="s">
        <v>1660</v>
      </c>
      <c r="E77" s="145">
        <v>5440</v>
      </c>
      <c r="F77" s="140" t="s">
        <v>1661</v>
      </c>
      <c r="G77" s="140" t="s">
        <v>1681</v>
      </c>
      <c r="H77" s="140" t="s">
        <v>1665</v>
      </c>
    </row>
    <row r="78" spans="2:8" ht="15">
      <c r="B78" s="142">
        <v>69</v>
      </c>
      <c r="C78" s="143" t="s">
        <v>1723</v>
      </c>
      <c r="D78" s="142" t="s">
        <v>1660</v>
      </c>
      <c r="E78" s="144">
        <v>2409</v>
      </c>
      <c r="F78" s="143" t="s">
        <v>1661</v>
      </c>
      <c r="G78" s="143" t="s">
        <v>1664</v>
      </c>
      <c r="H78" s="143" t="s">
        <v>1665</v>
      </c>
    </row>
    <row r="79" spans="2:8" ht="17.25">
      <c r="B79" s="139">
        <v>70</v>
      </c>
      <c r="C79" s="140" t="s">
        <v>1724</v>
      </c>
      <c r="D79" s="139" t="s">
        <v>1670</v>
      </c>
      <c r="E79" s="141">
        <v>615</v>
      </c>
      <c r="F79" s="140" t="s">
        <v>1671</v>
      </c>
      <c r="G79" s="140" t="s">
        <v>1709</v>
      </c>
      <c r="H79" s="140" t="s">
        <v>1674</v>
      </c>
    </row>
    <row r="80" spans="2:8" ht="15">
      <c r="B80" s="142">
        <v>71</v>
      </c>
      <c r="C80" s="143" t="s">
        <v>1733</v>
      </c>
      <c r="D80" s="142" t="s">
        <v>1660</v>
      </c>
      <c r="E80" s="144">
        <v>5414</v>
      </c>
      <c r="F80" s="143" t="s">
        <v>1661</v>
      </c>
      <c r="G80" s="143" t="s">
        <v>1664</v>
      </c>
      <c r="H80" s="143" t="s">
        <v>1665</v>
      </c>
    </row>
    <row r="81" spans="2:8" ht="15">
      <c r="B81" s="139">
        <v>72</v>
      </c>
      <c r="C81" s="140" t="s">
        <v>1734</v>
      </c>
      <c r="D81" s="139" t="s">
        <v>1660</v>
      </c>
      <c r="E81" s="145">
        <v>5525</v>
      </c>
      <c r="F81" s="140" t="s">
        <v>1661</v>
      </c>
      <c r="G81" s="140" t="s">
        <v>1681</v>
      </c>
      <c r="H81" s="140" t="s">
        <v>1665</v>
      </c>
    </row>
    <row r="82" spans="2:8" ht="15">
      <c r="B82" s="142">
        <v>73</v>
      </c>
      <c r="C82" s="143" t="s">
        <v>1735</v>
      </c>
      <c r="D82" s="142" t="s">
        <v>1660</v>
      </c>
      <c r="E82" s="144">
        <v>2245</v>
      </c>
      <c r="F82" s="143" t="s">
        <v>1661</v>
      </c>
      <c r="G82" s="143" t="s">
        <v>1664</v>
      </c>
      <c r="H82" s="143" t="s">
        <v>1665</v>
      </c>
    </row>
    <row r="83" spans="2:8" ht="15">
      <c r="B83" s="139">
        <v>74</v>
      </c>
      <c r="C83" s="140" t="s">
        <v>1736</v>
      </c>
      <c r="D83" s="139" t="s">
        <v>1660</v>
      </c>
      <c r="E83" s="141">
        <v>992</v>
      </c>
      <c r="F83" s="140" t="s">
        <v>1661</v>
      </c>
      <c r="G83" s="140" t="s">
        <v>1698</v>
      </c>
      <c r="H83" s="140" t="s">
        <v>1687</v>
      </c>
    </row>
    <row r="84" spans="2:8" ht="15">
      <c r="B84" s="142">
        <v>75</v>
      </c>
      <c r="C84" s="143" t="s">
        <v>1737</v>
      </c>
      <c r="D84" s="142" t="s">
        <v>1660</v>
      </c>
      <c r="E84" s="144">
        <v>1950</v>
      </c>
      <c r="F84" s="143" t="s">
        <v>1661</v>
      </c>
      <c r="G84" s="143" t="s">
        <v>1738</v>
      </c>
      <c r="H84" s="143" t="s">
        <v>1739</v>
      </c>
    </row>
    <row r="85" spans="2:8" ht="15">
      <c r="B85" s="139">
        <v>76</v>
      </c>
      <c r="C85" s="140" t="s">
        <v>1740</v>
      </c>
      <c r="D85" s="139" t="s">
        <v>1660</v>
      </c>
      <c r="E85" s="145">
        <v>2500</v>
      </c>
      <c r="F85" s="140" t="s">
        <v>1661</v>
      </c>
      <c r="G85" s="140" t="s">
        <v>1664</v>
      </c>
      <c r="H85" s="140" t="s">
        <v>1665</v>
      </c>
    </row>
    <row r="86" spans="2:8" ht="15">
      <c r="B86" s="142">
        <v>77</v>
      </c>
      <c r="C86" s="143" t="s">
        <v>1741</v>
      </c>
      <c r="D86" s="142" t="s">
        <v>1660</v>
      </c>
      <c r="E86" s="144">
        <v>1338</v>
      </c>
      <c r="F86" s="143" t="s">
        <v>1661</v>
      </c>
      <c r="G86" s="143" t="s">
        <v>1673</v>
      </c>
      <c r="H86" s="143" t="s">
        <v>1674</v>
      </c>
    </row>
    <row r="87" spans="2:8" ht="15">
      <c r="B87" s="139">
        <v>78</v>
      </c>
      <c r="C87" s="140" t="s">
        <v>1742</v>
      </c>
      <c r="D87" s="139" t="s">
        <v>1660</v>
      </c>
      <c r="E87" s="145">
        <v>1490</v>
      </c>
      <c r="F87" s="140" t="s">
        <v>1661</v>
      </c>
      <c r="G87" s="140" t="s">
        <v>602</v>
      </c>
      <c r="H87" s="140" t="s">
        <v>1665</v>
      </c>
    </row>
    <row r="88" spans="2:8" ht="17.25">
      <c r="B88" s="142">
        <v>79</v>
      </c>
      <c r="C88" s="143" t="s">
        <v>1743</v>
      </c>
      <c r="D88" s="142" t="s">
        <v>1670</v>
      </c>
      <c r="E88" s="146">
        <v>494</v>
      </c>
      <c r="F88" s="143" t="s">
        <v>1671</v>
      </c>
      <c r="G88" s="143" t="s">
        <v>1701</v>
      </c>
      <c r="H88" s="143" t="s">
        <v>1702</v>
      </c>
    </row>
    <row r="89" spans="2:8" ht="15">
      <c r="B89" s="139">
        <v>80</v>
      </c>
      <c r="C89" s="140" t="s">
        <v>1744</v>
      </c>
      <c r="D89" s="139" t="s">
        <v>1660</v>
      </c>
      <c r="E89" s="145">
        <v>3469</v>
      </c>
      <c r="F89" s="140" t="s">
        <v>1661</v>
      </c>
      <c r="G89" s="140" t="s">
        <v>1668</v>
      </c>
      <c r="H89" s="140" t="s">
        <v>1677</v>
      </c>
    </row>
    <row r="90" spans="2:8" ht="15">
      <c r="B90" s="136"/>
      <c r="C90" s="137" t="s">
        <v>1745</v>
      </c>
      <c r="D90" s="136"/>
      <c r="E90" s="138"/>
      <c r="F90" s="137"/>
      <c r="G90" s="137"/>
      <c r="H90" s="137"/>
    </row>
    <row r="91" spans="2:8" ht="17.25">
      <c r="B91" s="139">
        <v>84</v>
      </c>
      <c r="C91" s="140" t="s">
        <v>1746</v>
      </c>
      <c r="D91" s="139" t="s">
        <v>1670</v>
      </c>
      <c r="E91" s="141">
        <v>470</v>
      </c>
      <c r="F91" s="140" t="s">
        <v>1671</v>
      </c>
      <c r="G91" s="140" t="s">
        <v>602</v>
      </c>
      <c r="H91" s="140" t="s">
        <v>1665</v>
      </c>
    </row>
    <row r="92" spans="2:8" ht="15">
      <c r="B92" s="142">
        <v>85</v>
      </c>
      <c r="C92" s="143" t="s">
        <v>1733</v>
      </c>
      <c r="D92" s="142" t="s">
        <v>1660</v>
      </c>
      <c r="E92" s="144">
        <v>5414</v>
      </c>
      <c r="F92" s="143" t="s">
        <v>1661</v>
      </c>
      <c r="G92" s="143" t="s">
        <v>1664</v>
      </c>
      <c r="H92" s="143" t="s">
        <v>1665</v>
      </c>
    </row>
    <row r="93" spans="2:8" ht="15">
      <c r="B93" s="139">
        <v>86</v>
      </c>
      <c r="C93" s="140" t="s">
        <v>1734</v>
      </c>
      <c r="D93" s="139" t="s">
        <v>1660</v>
      </c>
      <c r="E93" s="145">
        <v>5525</v>
      </c>
      <c r="F93" s="140" t="s">
        <v>1661</v>
      </c>
      <c r="G93" s="140" t="s">
        <v>1681</v>
      </c>
      <c r="H93" s="140" t="s">
        <v>1665</v>
      </c>
    </row>
    <row r="94" spans="2:8" ht="15">
      <c r="B94" s="142">
        <v>87</v>
      </c>
      <c r="C94" s="143" t="s">
        <v>1735</v>
      </c>
      <c r="D94" s="142" t="s">
        <v>1660</v>
      </c>
      <c r="E94" s="144">
        <v>2245</v>
      </c>
      <c r="F94" s="143" t="s">
        <v>1661</v>
      </c>
      <c r="G94" s="143" t="s">
        <v>1664</v>
      </c>
      <c r="H94" s="143" t="s">
        <v>1665</v>
      </c>
    </row>
    <row r="95" spans="2:8" ht="15">
      <c r="B95" s="139">
        <v>88</v>
      </c>
      <c r="C95" s="140" t="s">
        <v>1742</v>
      </c>
      <c r="D95" s="139" t="s">
        <v>1660</v>
      </c>
      <c r="E95" s="145">
        <v>1490</v>
      </c>
      <c r="F95" s="140" t="s">
        <v>1661</v>
      </c>
      <c r="G95" s="140" t="s">
        <v>602</v>
      </c>
      <c r="H95" s="140" t="s">
        <v>1665</v>
      </c>
    </row>
    <row r="96" spans="2:8" ht="15">
      <c r="B96" s="142">
        <v>89</v>
      </c>
      <c r="C96" s="143" t="s">
        <v>1747</v>
      </c>
      <c r="D96" s="142" t="s">
        <v>1660</v>
      </c>
      <c r="E96" s="144">
        <v>1324</v>
      </c>
      <c r="F96" s="143" t="s">
        <v>1661</v>
      </c>
      <c r="G96" s="143" t="s">
        <v>1698</v>
      </c>
      <c r="H96" s="143" t="s">
        <v>1687</v>
      </c>
    </row>
    <row r="97" spans="2:8" ht="15">
      <c r="B97" s="139">
        <v>90</v>
      </c>
      <c r="C97" s="140" t="s">
        <v>1748</v>
      </c>
      <c r="D97" s="139" t="s">
        <v>1660</v>
      </c>
      <c r="E97" s="141">
        <v>542</v>
      </c>
      <c r="F97" s="140" t="s">
        <v>1661</v>
      </c>
      <c r="G97" s="140" t="s">
        <v>1738</v>
      </c>
      <c r="H97" s="140" t="s">
        <v>1702</v>
      </c>
    </row>
    <row r="98" spans="2:8" ht="15">
      <c r="B98" s="142">
        <v>91</v>
      </c>
      <c r="C98" s="143" t="s">
        <v>1749</v>
      </c>
      <c r="D98" s="142" t="s">
        <v>1660</v>
      </c>
      <c r="E98" s="144">
        <v>2142</v>
      </c>
      <c r="F98" s="143" t="s">
        <v>1661</v>
      </c>
      <c r="G98" s="143" t="s">
        <v>1664</v>
      </c>
      <c r="H98" s="143" t="s">
        <v>1665</v>
      </c>
    </row>
    <row r="99" spans="2:8" ht="15">
      <c r="B99" s="139">
        <v>92</v>
      </c>
      <c r="C99" s="140" t="s">
        <v>1750</v>
      </c>
      <c r="D99" s="139" t="s">
        <v>1660</v>
      </c>
      <c r="E99" s="145">
        <v>1553</v>
      </c>
      <c r="F99" s="140" t="s">
        <v>1661</v>
      </c>
      <c r="G99" s="140" t="s">
        <v>1673</v>
      </c>
      <c r="H99" s="140" t="s">
        <v>1674</v>
      </c>
    </row>
    <row r="100" spans="2:8" ht="15">
      <c r="B100" s="142">
        <v>93</v>
      </c>
      <c r="C100" s="143" t="s">
        <v>1751</v>
      </c>
      <c r="D100" s="142" t="s">
        <v>1660</v>
      </c>
      <c r="E100" s="144">
        <v>1763</v>
      </c>
      <c r="F100" s="143" t="s">
        <v>1661</v>
      </c>
      <c r="G100" s="143" t="s">
        <v>1668</v>
      </c>
      <c r="H100" s="143" t="s">
        <v>1677</v>
      </c>
    </row>
  </sheetData>
  <sheetProtection/>
  <mergeCells count="8">
    <mergeCell ref="B12:B13"/>
    <mergeCell ref="C12:C13"/>
    <mergeCell ref="G12:G13"/>
    <mergeCell ref="H12:H13"/>
    <mergeCell ref="B34:B35"/>
    <mergeCell ref="C34:C35"/>
    <mergeCell ref="G34:G35"/>
    <mergeCell ref="H34:H3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C00000"/>
  </sheetPr>
  <dimension ref="A1:L126"/>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2" max="2" width="25.8515625" style="0" customWidth="1"/>
    <col min="3" max="3" width="12.28125" style="0" bestFit="1" customWidth="1"/>
    <col min="4" max="4" width="12.421875" style="0" bestFit="1" customWidth="1"/>
    <col min="7" max="7" width="9.28125" style="0" bestFit="1" customWidth="1"/>
    <col min="8" max="8" width="15.8515625" style="0" customWidth="1"/>
    <col min="9" max="9" width="12.7109375" style="0" customWidth="1"/>
    <col min="10" max="10" width="24.57421875" style="0" customWidth="1"/>
    <col min="11" max="11" width="23.28125" style="0" customWidth="1"/>
  </cols>
  <sheetData>
    <row r="1" ht="15">
      <c r="A1" s="31" t="s">
        <v>995</v>
      </c>
    </row>
    <row r="3" spans="2:12" ht="68.25" thickBot="1">
      <c r="B3" s="47" t="s">
        <v>996</v>
      </c>
      <c r="C3" s="46" t="s">
        <v>997</v>
      </c>
      <c r="D3" s="46" t="s">
        <v>998</v>
      </c>
      <c r="E3" s="64" t="s">
        <v>999</v>
      </c>
      <c r="F3" s="64" t="s">
        <v>1000</v>
      </c>
      <c r="G3" s="45" t="s">
        <v>1001</v>
      </c>
      <c r="H3" s="46" t="s">
        <v>1002</v>
      </c>
      <c r="I3" s="46" t="s">
        <v>1003</v>
      </c>
      <c r="J3" s="46" t="s">
        <v>1004</v>
      </c>
      <c r="K3" s="46" t="s">
        <v>1005</v>
      </c>
      <c r="L3" s="46" t="s">
        <v>1006</v>
      </c>
    </row>
    <row r="4" spans="2:12" ht="40.5">
      <c r="B4" s="78" t="s">
        <v>1007</v>
      </c>
      <c r="C4" s="65" t="s">
        <v>1008</v>
      </c>
      <c r="D4" s="65" t="s">
        <v>1009</v>
      </c>
      <c r="E4" s="66">
        <v>26500</v>
      </c>
      <c r="F4" s="65" t="s">
        <v>1010</v>
      </c>
      <c r="G4" s="67">
        <v>26500</v>
      </c>
      <c r="H4" s="65" t="s">
        <v>1011</v>
      </c>
      <c r="I4" s="65" t="s">
        <v>1012</v>
      </c>
      <c r="J4" s="65" t="s">
        <v>1013</v>
      </c>
      <c r="K4" s="65" t="s">
        <v>1014</v>
      </c>
      <c r="L4" s="65" t="s">
        <v>1015</v>
      </c>
    </row>
    <row r="5" spans="2:12" ht="40.5">
      <c r="B5" s="54" t="s">
        <v>1007</v>
      </c>
      <c r="C5" s="53" t="s">
        <v>1008</v>
      </c>
      <c r="D5" s="53" t="s">
        <v>1009</v>
      </c>
      <c r="E5" s="55">
        <v>85533</v>
      </c>
      <c r="F5" s="53" t="s">
        <v>1010</v>
      </c>
      <c r="G5" s="68">
        <v>85533</v>
      </c>
      <c r="H5" s="53" t="s">
        <v>1016</v>
      </c>
      <c r="I5" s="53" t="s">
        <v>1017</v>
      </c>
      <c r="J5" s="53" t="s">
        <v>1018</v>
      </c>
      <c r="K5" s="53" t="s">
        <v>1014</v>
      </c>
      <c r="L5" s="53" t="s">
        <v>1015</v>
      </c>
    </row>
    <row r="6" spans="2:12" ht="54">
      <c r="B6" s="79" t="s">
        <v>1007</v>
      </c>
      <c r="C6" s="69" t="s">
        <v>1008</v>
      </c>
      <c r="D6" s="69" t="s">
        <v>1009</v>
      </c>
      <c r="E6" s="70">
        <v>552075</v>
      </c>
      <c r="F6" s="69" t="s">
        <v>1010</v>
      </c>
      <c r="G6" s="71">
        <v>552075</v>
      </c>
      <c r="H6" s="69" t="s">
        <v>1019</v>
      </c>
      <c r="I6" s="69" t="s">
        <v>1020</v>
      </c>
      <c r="J6" s="69" t="s">
        <v>1021</v>
      </c>
      <c r="K6" s="69" t="s">
        <v>1014</v>
      </c>
      <c r="L6" s="69" t="s">
        <v>1015</v>
      </c>
    </row>
    <row r="7" spans="2:12" ht="54">
      <c r="B7" s="54" t="s">
        <v>1007</v>
      </c>
      <c r="C7" s="53" t="s">
        <v>1008</v>
      </c>
      <c r="D7" s="53" t="s">
        <v>1009</v>
      </c>
      <c r="E7" s="55">
        <v>159887</v>
      </c>
      <c r="F7" s="53" t="s">
        <v>1010</v>
      </c>
      <c r="G7" s="68">
        <v>159887</v>
      </c>
      <c r="H7" s="53" t="s">
        <v>1019</v>
      </c>
      <c r="I7" s="53" t="s">
        <v>1017</v>
      </c>
      <c r="J7" s="53" t="s">
        <v>1022</v>
      </c>
      <c r="K7" s="53" t="s">
        <v>1014</v>
      </c>
      <c r="L7" s="53" t="s">
        <v>1015</v>
      </c>
    </row>
    <row r="8" spans="2:12" ht="54">
      <c r="B8" s="79" t="s">
        <v>1007</v>
      </c>
      <c r="C8" s="69" t="s">
        <v>1008</v>
      </c>
      <c r="D8" s="69" t="s">
        <v>1009</v>
      </c>
      <c r="E8" s="70">
        <v>88859</v>
      </c>
      <c r="F8" s="69" t="s">
        <v>1010</v>
      </c>
      <c r="G8" s="71">
        <v>88859</v>
      </c>
      <c r="H8" s="69" t="s">
        <v>1023</v>
      </c>
      <c r="I8" s="69" t="s">
        <v>1024</v>
      </c>
      <c r="J8" s="69" t="s">
        <v>1025</v>
      </c>
      <c r="K8" s="69" t="s">
        <v>1014</v>
      </c>
      <c r="L8" s="69" t="s">
        <v>1026</v>
      </c>
    </row>
    <row r="9" spans="2:12" ht="40.5">
      <c r="B9" s="54" t="s">
        <v>1007</v>
      </c>
      <c r="C9" s="53" t="s">
        <v>1008</v>
      </c>
      <c r="D9" s="53" t="s">
        <v>1009</v>
      </c>
      <c r="E9" s="55">
        <v>837804</v>
      </c>
      <c r="F9" s="53" t="s">
        <v>1010</v>
      </c>
      <c r="G9" s="68">
        <v>837804</v>
      </c>
      <c r="H9" s="53" t="s">
        <v>1027</v>
      </c>
      <c r="I9" s="53" t="s">
        <v>1017</v>
      </c>
      <c r="J9" s="53" t="s">
        <v>1028</v>
      </c>
      <c r="K9" s="53" t="s">
        <v>1014</v>
      </c>
      <c r="L9" s="53" t="s">
        <v>1026</v>
      </c>
    </row>
    <row r="10" spans="2:12" ht="54">
      <c r="B10" s="79" t="s">
        <v>1007</v>
      </c>
      <c r="C10" s="69" t="s">
        <v>1008</v>
      </c>
      <c r="D10" s="69" t="s">
        <v>1009</v>
      </c>
      <c r="E10" s="70">
        <v>24359</v>
      </c>
      <c r="F10" s="69" t="s">
        <v>1010</v>
      </c>
      <c r="G10" s="71">
        <v>24359</v>
      </c>
      <c r="H10" s="69" t="s">
        <v>1029</v>
      </c>
      <c r="I10" s="69" t="s">
        <v>1024</v>
      </c>
      <c r="J10" s="69" t="s">
        <v>1030</v>
      </c>
      <c r="K10" s="69" t="s">
        <v>1014</v>
      </c>
      <c r="L10" s="69" t="s">
        <v>1026</v>
      </c>
    </row>
    <row r="11" spans="2:12" ht="54">
      <c r="B11" s="54" t="s">
        <v>1007</v>
      </c>
      <c r="C11" s="53" t="s">
        <v>1008</v>
      </c>
      <c r="D11" s="53" t="s">
        <v>1009</v>
      </c>
      <c r="E11" s="55">
        <v>481748</v>
      </c>
      <c r="F11" s="53" t="s">
        <v>1010</v>
      </c>
      <c r="G11" s="68">
        <v>481748</v>
      </c>
      <c r="H11" s="53" t="s">
        <v>1029</v>
      </c>
      <c r="I11" s="53" t="s">
        <v>1024</v>
      </c>
      <c r="J11" s="53" t="s">
        <v>1031</v>
      </c>
      <c r="K11" s="53" t="s">
        <v>1014</v>
      </c>
      <c r="L11" s="53" t="s">
        <v>1026</v>
      </c>
    </row>
    <row r="12" spans="2:12" ht="40.5">
      <c r="B12" s="79" t="s">
        <v>1007</v>
      </c>
      <c r="C12" s="69" t="s">
        <v>1008</v>
      </c>
      <c r="D12" s="69" t="s">
        <v>1009</v>
      </c>
      <c r="E12" s="70">
        <v>58718</v>
      </c>
      <c r="F12" s="69" t="s">
        <v>1010</v>
      </c>
      <c r="G12" s="71">
        <v>58718</v>
      </c>
      <c r="H12" s="69" t="s">
        <v>1016</v>
      </c>
      <c r="I12" s="69" t="s">
        <v>1017</v>
      </c>
      <c r="J12" s="69" t="s">
        <v>1032</v>
      </c>
      <c r="K12" s="69" t="s">
        <v>1014</v>
      </c>
      <c r="L12" s="69" t="s">
        <v>1026</v>
      </c>
    </row>
    <row r="13" spans="2:12" ht="27">
      <c r="B13" s="54" t="s">
        <v>1007</v>
      </c>
      <c r="C13" s="53" t="s">
        <v>1008</v>
      </c>
      <c r="D13" s="53" t="s">
        <v>1009</v>
      </c>
      <c r="E13" s="55">
        <v>1528093</v>
      </c>
      <c r="F13" s="53" t="s">
        <v>1010</v>
      </c>
      <c r="G13" s="68">
        <v>1528093</v>
      </c>
      <c r="H13" s="53" t="s">
        <v>1033</v>
      </c>
      <c r="I13" s="53" t="s">
        <v>1026</v>
      </c>
      <c r="J13" s="53" t="s">
        <v>1034</v>
      </c>
      <c r="K13" s="53" t="s">
        <v>1035</v>
      </c>
      <c r="L13" s="53" t="s">
        <v>1015</v>
      </c>
    </row>
    <row r="14" spans="2:12" ht="27">
      <c r="B14" s="79" t="s">
        <v>1007</v>
      </c>
      <c r="C14" s="69" t="s">
        <v>1008</v>
      </c>
      <c r="D14" s="69" t="s">
        <v>1009</v>
      </c>
      <c r="E14" s="70">
        <v>183670</v>
      </c>
      <c r="F14" s="69" t="s">
        <v>1010</v>
      </c>
      <c r="G14" s="71">
        <v>183670</v>
      </c>
      <c r="H14" s="69" t="s">
        <v>1033</v>
      </c>
      <c r="I14" s="69" t="s">
        <v>1026</v>
      </c>
      <c r="J14" s="69" t="s">
        <v>1036</v>
      </c>
      <c r="K14" s="69" t="s">
        <v>1037</v>
      </c>
      <c r="L14" s="69" t="s">
        <v>1015</v>
      </c>
    </row>
    <row r="15" spans="2:12" ht="15">
      <c r="B15" s="54" t="s">
        <v>1007</v>
      </c>
      <c r="C15" s="53" t="s">
        <v>1008</v>
      </c>
      <c r="D15" s="53" t="s">
        <v>1009</v>
      </c>
      <c r="E15" s="55">
        <v>590539</v>
      </c>
      <c r="F15" s="53" t="s">
        <v>1010</v>
      </c>
      <c r="G15" s="68">
        <v>590539</v>
      </c>
      <c r="H15" s="53" t="s">
        <v>1033</v>
      </c>
      <c r="I15" s="53" t="s">
        <v>1026</v>
      </c>
      <c r="J15" s="53" t="s">
        <v>1038</v>
      </c>
      <c r="K15" s="53" t="s">
        <v>1037</v>
      </c>
      <c r="L15" s="53" t="s">
        <v>1015</v>
      </c>
    </row>
    <row r="16" spans="2:12" ht="67.5">
      <c r="B16" s="79" t="s">
        <v>1039</v>
      </c>
      <c r="C16" s="69" t="s">
        <v>1008</v>
      </c>
      <c r="D16" s="69" t="s">
        <v>1009</v>
      </c>
      <c r="E16" s="70">
        <v>27783</v>
      </c>
      <c r="F16" s="69" t="s">
        <v>1010</v>
      </c>
      <c r="G16" s="71">
        <v>27783</v>
      </c>
      <c r="H16" s="69" t="s">
        <v>1040</v>
      </c>
      <c r="I16" s="69" t="s">
        <v>642</v>
      </c>
      <c r="J16" s="69" t="s">
        <v>1041</v>
      </c>
      <c r="K16" s="69" t="s">
        <v>1026</v>
      </c>
      <c r="L16" s="69" t="s">
        <v>1026</v>
      </c>
    </row>
    <row r="17" spans="2:12" ht="67.5">
      <c r="B17" s="54" t="s">
        <v>1039</v>
      </c>
      <c r="C17" s="53" t="s">
        <v>1008</v>
      </c>
      <c r="D17" s="53" t="s">
        <v>1009</v>
      </c>
      <c r="E17" s="55">
        <v>82325</v>
      </c>
      <c r="F17" s="53" t="s">
        <v>1010</v>
      </c>
      <c r="G17" s="68">
        <v>82325</v>
      </c>
      <c r="H17" s="53" t="s">
        <v>1042</v>
      </c>
      <c r="I17" s="53" t="s">
        <v>1043</v>
      </c>
      <c r="J17" s="53" t="s">
        <v>1044</v>
      </c>
      <c r="K17" s="53" t="s">
        <v>1026</v>
      </c>
      <c r="L17" s="53" t="s">
        <v>1026</v>
      </c>
    </row>
    <row r="18" spans="2:12" ht="54">
      <c r="B18" s="79" t="s">
        <v>1039</v>
      </c>
      <c r="C18" s="69" t="s">
        <v>1008</v>
      </c>
      <c r="D18" s="69" t="s">
        <v>1009</v>
      </c>
      <c r="E18" s="70">
        <v>11873</v>
      </c>
      <c r="F18" s="69" t="s">
        <v>1010</v>
      </c>
      <c r="G18" s="71">
        <v>11873</v>
      </c>
      <c r="H18" s="69" t="s">
        <v>1045</v>
      </c>
      <c r="I18" s="69" t="s">
        <v>1043</v>
      </c>
      <c r="J18" s="69" t="s">
        <v>1046</v>
      </c>
      <c r="K18" s="69" t="s">
        <v>1026</v>
      </c>
      <c r="L18" s="69" t="s">
        <v>1026</v>
      </c>
    </row>
    <row r="19" spans="2:12" ht="67.5">
      <c r="B19" s="54" t="s">
        <v>1039</v>
      </c>
      <c r="C19" s="53" t="s">
        <v>1008</v>
      </c>
      <c r="D19" s="53" t="s">
        <v>1009</v>
      </c>
      <c r="E19" s="55">
        <v>149556</v>
      </c>
      <c r="F19" s="53" t="s">
        <v>1010</v>
      </c>
      <c r="G19" s="68">
        <v>149556</v>
      </c>
      <c r="H19" s="53" t="s">
        <v>1047</v>
      </c>
      <c r="I19" s="53" t="s">
        <v>1043</v>
      </c>
      <c r="J19" s="53" t="s">
        <v>1048</v>
      </c>
      <c r="K19" s="53" t="s">
        <v>1026</v>
      </c>
      <c r="L19" s="53" t="s">
        <v>1026</v>
      </c>
    </row>
    <row r="20" spans="2:12" ht="81">
      <c r="B20" s="79" t="s">
        <v>1039</v>
      </c>
      <c r="C20" s="69" t="s">
        <v>1008</v>
      </c>
      <c r="D20" s="69" t="s">
        <v>1009</v>
      </c>
      <c r="E20" s="70">
        <v>1048053</v>
      </c>
      <c r="F20" s="69" t="s">
        <v>1010</v>
      </c>
      <c r="G20" s="71">
        <v>1048053</v>
      </c>
      <c r="H20" s="69" t="s">
        <v>1049</v>
      </c>
      <c r="I20" s="69" t="s">
        <v>642</v>
      </c>
      <c r="J20" s="69" t="s">
        <v>1050</v>
      </c>
      <c r="K20" s="69" t="s">
        <v>1026</v>
      </c>
      <c r="L20" s="69" t="s">
        <v>1026</v>
      </c>
    </row>
    <row r="21" spans="2:12" ht="54">
      <c r="B21" s="54" t="s">
        <v>1039</v>
      </c>
      <c r="C21" s="53" t="s">
        <v>1008</v>
      </c>
      <c r="D21" s="53" t="s">
        <v>1009</v>
      </c>
      <c r="E21" s="55">
        <v>1142787</v>
      </c>
      <c r="F21" s="53" t="s">
        <v>1010</v>
      </c>
      <c r="G21" s="68">
        <v>1142787</v>
      </c>
      <c r="H21" s="53" t="s">
        <v>1051</v>
      </c>
      <c r="I21" s="53" t="s">
        <v>1052</v>
      </c>
      <c r="J21" s="53" t="s">
        <v>1053</v>
      </c>
      <c r="K21" s="53" t="s">
        <v>1026</v>
      </c>
      <c r="L21" s="53" t="s">
        <v>1026</v>
      </c>
    </row>
    <row r="22" spans="2:12" ht="54">
      <c r="B22" s="79" t="s">
        <v>1039</v>
      </c>
      <c r="C22" s="69" t="s">
        <v>1008</v>
      </c>
      <c r="D22" s="69" t="s">
        <v>1009</v>
      </c>
      <c r="E22" s="70">
        <v>1397337</v>
      </c>
      <c r="F22" s="69" t="s">
        <v>1010</v>
      </c>
      <c r="G22" s="71">
        <v>1397337</v>
      </c>
      <c r="H22" s="69" t="s">
        <v>1054</v>
      </c>
      <c r="I22" s="69" t="s">
        <v>1052</v>
      </c>
      <c r="J22" s="69" t="s">
        <v>1055</v>
      </c>
      <c r="K22" s="69" t="s">
        <v>1026</v>
      </c>
      <c r="L22" s="69" t="s">
        <v>1026</v>
      </c>
    </row>
    <row r="23" spans="2:12" ht="54">
      <c r="B23" s="54" t="s">
        <v>1039</v>
      </c>
      <c r="C23" s="53" t="s">
        <v>1008</v>
      </c>
      <c r="D23" s="53" t="s">
        <v>1009</v>
      </c>
      <c r="E23" s="55">
        <v>1029900</v>
      </c>
      <c r="F23" s="53" t="s">
        <v>1010</v>
      </c>
      <c r="G23" s="68">
        <v>1029900</v>
      </c>
      <c r="H23" s="53" t="s">
        <v>1054</v>
      </c>
      <c r="I23" s="53" t="s">
        <v>1052</v>
      </c>
      <c r="J23" s="53" t="s">
        <v>1056</v>
      </c>
      <c r="K23" s="53" t="s">
        <v>1026</v>
      </c>
      <c r="L23" s="53" t="s">
        <v>1026</v>
      </c>
    </row>
    <row r="24" spans="2:12" ht="40.5">
      <c r="B24" s="79" t="s">
        <v>1039</v>
      </c>
      <c r="C24" s="69" t="s">
        <v>1008</v>
      </c>
      <c r="D24" s="69" t="s">
        <v>1009</v>
      </c>
      <c r="E24" s="70">
        <v>133321</v>
      </c>
      <c r="F24" s="69" t="s">
        <v>1010</v>
      </c>
      <c r="G24" s="71">
        <v>133321</v>
      </c>
      <c r="H24" s="69" t="s">
        <v>1033</v>
      </c>
      <c r="I24" s="69" t="s">
        <v>1026</v>
      </c>
      <c r="J24" s="69" t="s">
        <v>1057</v>
      </c>
      <c r="K24" s="69" t="s">
        <v>1026</v>
      </c>
      <c r="L24" s="69" t="s">
        <v>1026</v>
      </c>
    </row>
    <row r="25" spans="2:12" ht="40.5">
      <c r="B25" s="54" t="s">
        <v>1039</v>
      </c>
      <c r="C25" s="53" t="s">
        <v>1008</v>
      </c>
      <c r="D25" s="53" t="s">
        <v>1009</v>
      </c>
      <c r="E25" s="55">
        <v>1365439</v>
      </c>
      <c r="F25" s="53" t="s">
        <v>1010</v>
      </c>
      <c r="G25" s="68">
        <v>1365439</v>
      </c>
      <c r="H25" s="53" t="s">
        <v>1033</v>
      </c>
      <c r="I25" s="53" t="s">
        <v>1026</v>
      </c>
      <c r="J25" s="53" t="s">
        <v>1058</v>
      </c>
      <c r="K25" s="53" t="s">
        <v>1026</v>
      </c>
      <c r="L25" s="53" t="s">
        <v>1026</v>
      </c>
    </row>
    <row r="26" spans="2:12" ht="81">
      <c r="B26" s="79" t="s">
        <v>1039</v>
      </c>
      <c r="C26" s="69" t="s">
        <v>1008</v>
      </c>
      <c r="D26" s="69" t="s">
        <v>1009</v>
      </c>
      <c r="E26" s="70">
        <v>252581</v>
      </c>
      <c r="F26" s="69" t="s">
        <v>1010</v>
      </c>
      <c r="G26" s="71">
        <v>252581</v>
      </c>
      <c r="H26" s="69" t="s">
        <v>1033</v>
      </c>
      <c r="I26" s="69" t="s">
        <v>1026</v>
      </c>
      <c r="J26" s="69" t="s">
        <v>1059</v>
      </c>
      <c r="K26" s="69" t="s">
        <v>1026</v>
      </c>
      <c r="L26" s="69" t="s">
        <v>1026</v>
      </c>
    </row>
    <row r="27" spans="2:12" ht="15">
      <c r="B27" s="155" t="s">
        <v>1060</v>
      </c>
      <c r="C27" s="152" t="s">
        <v>1008</v>
      </c>
      <c r="D27" s="152" t="s">
        <v>1061</v>
      </c>
      <c r="E27" s="153">
        <v>304855</v>
      </c>
      <c r="F27" s="152" t="s">
        <v>1010</v>
      </c>
      <c r="G27" s="154">
        <v>304855</v>
      </c>
      <c r="H27" s="152" t="s">
        <v>1062</v>
      </c>
      <c r="I27" s="152" t="s">
        <v>1020</v>
      </c>
      <c r="J27" s="152" t="s">
        <v>1063</v>
      </c>
      <c r="K27" s="53" t="s">
        <v>1064</v>
      </c>
      <c r="L27" s="152" t="s">
        <v>1026</v>
      </c>
    </row>
    <row r="28" spans="2:12" ht="54">
      <c r="B28" s="155"/>
      <c r="C28" s="152"/>
      <c r="D28" s="152"/>
      <c r="E28" s="153"/>
      <c r="F28" s="152"/>
      <c r="G28" s="154"/>
      <c r="H28" s="152"/>
      <c r="I28" s="152"/>
      <c r="J28" s="152"/>
      <c r="K28" s="53" t="s">
        <v>1065</v>
      </c>
      <c r="L28" s="152"/>
    </row>
    <row r="29" spans="2:12" ht="54">
      <c r="B29" s="155"/>
      <c r="C29" s="152"/>
      <c r="D29" s="152"/>
      <c r="E29" s="153"/>
      <c r="F29" s="152"/>
      <c r="G29" s="154"/>
      <c r="H29" s="152"/>
      <c r="I29" s="152"/>
      <c r="J29" s="152"/>
      <c r="K29" s="53" t="s">
        <v>1066</v>
      </c>
      <c r="L29" s="152"/>
    </row>
    <row r="30" spans="2:12" ht="15">
      <c r="B30" s="156" t="s">
        <v>1060</v>
      </c>
      <c r="C30" s="149" t="s">
        <v>1008</v>
      </c>
      <c r="D30" s="149" t="s">
        <v>1061</v>
      </c>
      <c r="E30" s="150">
        <v>2896139</v>
      </c>
      <c r="F30" s="149" t="s">
        <v>1010</v>
      </c>
      <c r="G30" s="151">
        <v>2896139</v>
      </c>
      <c r="H30" s="149" t="s">
        <v>1062</v>
      </c>
      <c r="I30" s="149" t="s">
        <v>1020</v>
      </c>
      <c r="J30" s="149" t="s">
        <v>1067</v>
      </c>
      <c r="K30" s="69" t="s">
        <v>1064</v>
      </c>
      <c r="L30" s="149" t="s">
        <v>1026</v>
      </c>
    </row>
    <row r="31" spans="2:12" ht="54">
      <c r="B31" s="156"/>
      <c r="C31" s="149"/>
      <c r="D31" s="149"/>
      <c r="E31" s="150"/>
      <c r="F31" s="149"/>
      <c r="G31" s="151"/>
      <c r="H31" s="149"/>
      <c r="I31" s="149"/>
      <c r="J31" s="149"/>
      <c r="K31" s="69" t="s">
        <v>1065</v>
      </c>
      <c r="L31" s="149"/>
    </row>
    <row r="32" spans="2:12" ht="54">
      <c r="B32" s="156"/>
      <c r="C32" s="149"/>
      <c r="D32" s="149"/>
      <c r="E32" s="150"/>
      <c r="F32" s="149"/>
      <c r="G32" s="151"/>
      <c r="H32" s="149"/>
      <c r="I32" s="149"/>
      <c r="J32" s="149"/>
      <c r="K32" s="69" t="s">
        <v>1066</v>
      </c>
      <c r="L32" s="149"/>
    </row>
    <row r="33" spans="2:12" ht="15">
      <c r="B33" s="155" t="s">
        <v>1060</v>
      </c>
      <c r="C33" s="152" t="s">
        <v>1008</v>
      </c>
      <c r="D33" s="152" t="s">
        <v>1061</v>
      </c>
      <c r="E33" s="153">
        <v>10000</v>
      </c>
      <c r="F33" s="152" t="s">
        <v>1010</v>
      </c>
      <c r="G33" s="154">
        <v>10000</v>
      </c>
      <c r="H33" s="152" t="s">
        <v>1068</v>
      </c>
      <c r="I33" s="152" t="s">
        <v>1069</v>
      </c>
      <c r="J33" s="152" t="s">
        <v>1070</v>
      </c>
      <c r="K33" s="53" t="s">
        <v>1064</v>
      </c>
      <c r="L33" s="152" t="s">
        <v>1026</v>
      </c>
    </row>
    <row r="34" spans="2:12" ht="54">
      <c r="B34" s="155"/>
      <c r="C34" s="152"/>
      <c r="D34" s="152"/>
      <c r="E34" s="153"/>
      <c r="F34" s="152"/>
      <c r="G34" s="154"/>
      <c r="H34" s="152"/>
      <c r="I34" s="152"/>
      <c r="J34" s="152"/>
      <c r="K34" s="53" t="s">
        <v>1065</v>
      </c>
      <c r="L34" s="152"/>
    </row>
    <row r="35" spans="2:12" ht="54">
      <c r="B35" s="155"/>
      <c r="C35" s="152"/>
      <c r="D35" s="152"/>
      <c r="E35" s="153"/>
      <c r="F35" s="152"/>
      <c r="G35" s="154"/>
      <c r="H35" s="152"/>
      <c r="I35" s="152"/>
      <c r="J35" s="152"/>
      <c r="K35" s="53" t="s">
        <v>1066</v>
      </c>
      <c r="L35" s="152"/>
    </row>
    <row r="36" spans="2:12" ht="15">
      <c r="B36" s="156" t="s">
        <v>1060</v>
      </c>
      <c r="C36" s="149" t="s">
        <v>1008</v>
      </c>
      <c r="D36" s="149" t="s">
        <v>1061</v>
      </c>
      <c r="E36" s="150">
        <v>3423857</v>
      </c>
      <c r="F36" s="149" t="s">
        <v>1010</v>
      </c>
      <c r="G36" s="151">
        <v>3423857</v>
      </c>
      <c r="H36" s="149" t="s">
        <v>1071</v>
      </c>
      <c r="I36" s="149" t="s">
        <v>1072</v>
      </c>
      <c r="J36" s="149" t="s">
        <v>1073</v>
      </c>
      <c r="K36" s="69" t="s">
        <v>1064</v>
      </c>
      <c r="L36" s="149" t="s">
        <v>1026</v>
      </c>
    </row>
    <row r="37" spans="2:12" ht="54">
      <c r="B37" s="156"/>
      <c r="C37" s="149"/>
      <c r="D37" s="149"/>
      <c r="E37" s="150"/>
      <c r="F37" s="149"/>
      <c r="G37" s="151"/>
      <c r="H37" s="149"/>
      <c r="I37" s="149"/>
      <c r="J37" s="149"/>
      <c r="K37" s="69" t="s">
        <v>1065</v>
      </c>
      <c r="L37" s="149"/>
    </row>
    <row r="38" spans="2:12" ht="54">
      <c r="B38" s="156"/>
      <c r="C38" s="149"/>
      <c r="D38" s="149"/>
      <c r="E38" s="150"/>
      <c r="F38" s="149"/>
      <c r="G38" s="151"/>
      <c r="H38" s="149"/>
      <c r="I38" s="149"/>
      <c r="J38" s="149"/>
      <c r="K38" s="69" t="s">
        <v>1066</v>
      </c>
      <c r="L38" s="149"/>
    </row>
    <row r="39" spans="2:12" ht="15">
      <c r="B39" s="155" t="s">
        <v>1060</v>
      </c>
      <c r="C39" s="152" t="s">
        <v>1008</v>
      </c>
      <c r="D39" s="152" t="s">
        <v>1061</v>
      </c>
      <c r="E39" s="153">
        <v>8628461</v>
      </c>
      <c r="F39" s="152" t="s">
        <v>1010</v>
      </c>
      <c r="G39" s="154">
        <v>8628461</v>
      </c>
      <c r="H39" s="152" t="s">
        <v>1071</v>
      </c>
      <c r="I39" s="152" t="s">
        <v>1020</v>
      </c>
      <c r="J39" s="152" t="s">
        <v>1074</v>
      </c>
      <c r="K39" s="53" t="s">
        <v>1064</v>
      </c>
      <c r="L39" s="152" t="s">
        <v>1026</v>
      </c>
    </row>
    <row r="40" spans="2:12" ht="54">
      <c r="B40" s="155"/>
      <c r="C40" s="152"/>
      <c r="D40" s="152"/>
      <c r="E40" s="153"/>
      <c r="F40" s="152"/>
      <c r="G40" s="154"/>
      <c r="H40" s="152"/>
      <c r="I40" s="152"/>
      <c r="J40" s="152"/>
      <c r="K40" s="53" t="s">
        <v>1065</v>
      </c>
      <c r="L40" s="152"/>
    </row>
    <row r="41" spans="2:12" ht="54">
      <c r="B41" s="155"/>
      <c r="C41" s="152"/>
      <c r="D41" s="152"/>
      <c r="E41" s="153"/>
      <c r="F41" s="152"/>
      <c r="G41" s="154"/>
      <c r="H41" s="152"/>
      <c r="I41" s="152"/>
      <c r="J41" s="152"/>
      <c r="K41" s="53" t="s">
        <v>1066</v>
      </c>
      <c r="L41" s="152"/>
    </row>
    <row r="42" spans="2:12" ht="94.5">
      <c r="B42" s="79" t="s">
        <v>1060</v>
      </c>
      <c r="C42" s="69" t="s">
        <v>1075</v>
      </c>
      <c r="D42" s="69" t="s">
        <v>1061</v>
      </c>
      <c r="E42" s="70">
        <v>207703</v>
      </c>
      <c r="F42" s="69" t="s">
        <v>1010</v>
      </c>
      <c r="G42" s="71">
        <v>207703</v>
      </c>
      <c r="H42" s="69" t="s">
        <v>1076</v>
      </c>
      <c r="I42" s="69" t="s">
        <v>1069</v>
      </c>
      <c r="J42" s="69" t="s">
        <v>1077</v>
      </c>
      <c r="K42" s="69" t="s">
        <v>1026</v>
      </c>
      <c r="L42" s="69" t="s">
        <v>1026</v>
      </c>
    </row>
    <row r="43" spans="2:12" ht="108">
      <c r="B43" s="54" t="s">
        <v>1060</v>
      </c>
      <c r="C43" s="53" t="s">
        <v>1078</v>
      </c>
      <c r="D43" s="53" t="s">
        <v>1009</v>
      </c>
      <c r="E43" s="55">
        <v>6700000</v>
      </c>
      <c r="F43" s="53" t="s">
        <v>1079</v>
      </c>
      <c r="G43" s="68">
        <v>4621</v>
      </c>
      <c r="H43" s="53" t="s">
        <v>1080</v>
      </c>
      <c r="I43" s="53" t="s">
        <v>1020</v>
      </c>
      <c r="J43" s="53" t="s">
        <v>1081</v>
      </c>
      <c r="K43" s="53" t="s">
        <v>1026</v>
      </c>
      <c r="L43" s="53" t="s">
        <v>1026</v>
      </c>
    </row>
    <row r="44" spans="2:12" ht="27">
      <c r="B44" s="79" t="s">
        <v>1082</v>
      </c>
      <c r="C44" s="69" t="s">
        <v>1008</v>
      </c>
      <c r="D44" s="69" t="s">
        <v>1009</v>
      </c>
      <c r="E44" s="70">
        <v>337600</v>
      </c>
      <c r="F44" s="69" t="s">
        <v>1010</v>
      </c>
      <c r="G44" s="71">
        <v>337600</v>
      </c>
      <c r="H44" s="69" t="s">
        <v>1083</v>
      </c>
      <c r="I44" s="69" t="s">
        <v>1084</v>
      </c>
      <c r="J44" s="69" t="s">
        <v>1085</v>
      </c>
      <c r="K44" s="69" t="s">
        <v>1026</v>
      </c>
      <c r="L44" s="69" t="s">
        <v>1026</v>
      </c>
    </row>
    <row r="45" spans="2:12" ht="54">
      <c r="B45" s="54" t="s">
        <v>1086</v>
      </c>
      <c r="C45" s="53" t="s">
        <v>1075</v>
      </c>
      <c r="D45" s="53" t="s">
        <v>1009</v>
      </c>
      <c r="E45" s="55">
        <v>9985</v>
      </c>
      <c r="F45" s="53" t="s">
        <v>1010</v>
      </c>
      <c r="G45" s="68">
        <v>9985</v>
      </c>
      <c r="H45" s="53" t="s">
        <v>1087</v>
      </c>
      <c r="I45" s="53" t="s">
        <v>1020</v>
      </c>
      <c r="J45" s="53" t="s">
        <v>1088</v>
      </c>
      <c r="K45" s="53" t="s">
        <v>1026</v>
      </c>
      <c r="L45" s="53" t="s">
        <v>1026</v>
      </c>
    </row>
    <row r="46" spans="2:12" ht="40.5">
      <c r="B46" s="79" t="s">
        <v>1089</v>
      </c>
      <c r="C46" s="69" t="s">
        <v>1008</v>
      </c>
      <c r="D46" s="69" t="s">
        <v>1009</v>
      </c>
      <c r="E46" s="70">
        <v>2796</v>
      </c>
      <c r="F46" s="69" t="s">
        <v>1010</v>
      </c>
      <c r="G46" s="71">
        <v>2796</v>
      </c>
      <c r="H46" s="69" t="s">
        <v>1090</v>
      </c>
      <c r="I46" s="69" t="s">
        <v>1091</v>
      </c>
      <c r="J46" s="69" t="s">
        <v>1092</v>
      </c>
      <c r="K46" s="69" t="s">
        <v>1026</v>
      </c>
      <c r="L46" s="69" t="s">
        <v>1026</v>
      </c>
    </row>
    <row r="47" spans="2:12" ht="67.5">
      <c r="B47" s="54" t="s">
        <v>1089</v>
      </c>
      <c r="C47" s="53" t="s">
        <v>1008</v>
      </c>
      <c r="D47" s="53" t="s">
        <v>1009</v>
      </c>
      <c r="E47" s="55">
        <v>28340</v>
      </c>
      <c r="F47" s="53" t="s">
        <v>1010</v>
      </c>
      <c r="G47" s="68">
        <v>28340</v>
      </c>
      <c r="H47" s="53" t="s">
        <v>1093</v>
      </c>
      <c r="I47" s="53" t="s">
        <v>1094</v>
      </c>
      <c r="J47" s="53" t="s">
        <v>1095</v>
      </c>
      <c r="K47" s="53" t="s">
        <v>1096</v>
      </c>
      <c r="L47" s="53" t="s">
        <v>1026</v>
      </c>
    </row>
    <row r="48" spans="2:12" ht="67.5">
      <c r="B48" s="79" t="s">
        <v>1089</v>
      </c>
      <c r="C48" s="69" t="s">
        <v>1008</v>
      </c>
      <c r="D48" s="69" t="s">
        <v>1009</v>
      </c>
      <c r="E48" s="70">
        <v>35843</v>
      </c>
      <c r="F48" s="69" t="s">
        <v>1010</v>
      </c>
      <c r="G48" s="71">
        <v>35843</v>
      </c>
      <c r="H48" s="69" t="s">
        <v>1097</v>
      </c>
      <c r="I48" s="69" t="s">
        <v>1098</v>
      </c>
      <c r="J48" s="69" t="s">
        <v>1099</v>
      </c>
      <c r="K48" s="69" t="s">
        <v>1100</v>
      </c>
      <c r="L48" s="69" t="s">
        <v>1026</v>
      </c>
    </row>
    <row r="49" spans="2:12" ht="67.5">
      <c r="B49" s="54" t="s">
        <v>1089</v>
      </c>
      <c r="C49" s="53" t="s">
        <v>1008</v>
      </c>
      <c r="D49" s="53" t="s">
        <v>1009</v>
      </c>
      <c r="E49" s="55">
        <v>12257</v>
      </c>
      <c r="F49" s="53" t="s">
        <v>1010</v>
      </c>
      <c r="G49" s="68">
        <v>12257</v>
      </c>
      <c r="H49" s="53" t="s">
        <v>1097</v>
      </c>
      <c r="I49" s="53" t="s">
        <v>1101</v>
      </c>
      <c r="J49" s="53" t="s">
        <v>1102</v>
      </c>
      <c r="K49" s="53" t="s">
        <v>1103</v>
      </c>
      <c r="L49" s="53" t="s">
        <v>1026</v>
      </c>
    </row>
    <row r="50" spans="2:12" ht="54">
      <c r="B50" s="79" t="s">
        <v>1089</v>
      </c>
      <c r="C50" s="69" t="s">
        <v>1008</v>
      </c>
      <c r="D50" s="69" t="s">
        <v>1009</v>
      </c>
      <c r="E50" s="70">
        <v>1741</v>
      </c>
      <c r="F50" s="69" t="s">
        <v>1010</v>
      </c>
      <c r="G50" s="71">
        <v>1741</v>
      </c>
      <c r="H50" s="69" t="s">
        <v>1104</v>
      </c>
      <c r="I50" s="69" t="s">
        <v>1105</v>
      </c>
      <c r="J50" s="69" t="s">
        <v>1106</v>
      </c>
      <c r="K50" s="69" t="s">
        <v>1107</v>
      </c>
      <c r="L50" s="69" t="s">
        <v>1026</v>
      </c>
    </row>
    <row r="51" spans="2:12" ht="54">
      <c r="B51" s="54" t="s">
        <v>1089</v>
      </c>
      <c r="C51" s="53" t="s">
        <v>1008</v>
      </c>
      <c r="D51" s="53" t="s">
        <v>1009</v>
      </c>
      <c r="E51" s="55">
        <v>3176</v>
      </c>
      <c r="F51" s="53" t="s">
        <v>1010</v>
      </c>
      <c r="G51" s="68">
        <v>3176</v>
      </c>
      <c r="H51" s="53" t="s">
        <v>1108</v>
      </c>
      <c r="I51" s="53" t="s">
        <v>1101</v>
      </c>
      <c r="J51" s="53" t="s">
        <v>1109</v>
      </c>
      <c r="K51" s="53" t="s">
        <v>1110</v>
      </c>
      <c r="L51" s="53" t="s">
        <v>1026</v>
      </c>
    </row>
    <row r="52" spans="2:12" ht="67.5">
      <c r="B52" s="79" t="s">
        <v>1089</v>
      </c>
      <c r="C52" s="69" t="s">
        <v>1008</v>
      </c>
      <c r="D52" s="69" t="s">
        <v>1009</v>
      </c>
      <c r="E52" s="70">
        <v>8969</v>
      </c>
      <c r="F52" s="69" t="s">
        <v>1010</v>
      </c>
      <c r="G52" s="71">
        <v>8969</v>
      </c>
      <c r="H52" s="69" t="s">
        <v>1111</v>
      </c>
      <c r="I52" s="69" t="s">
        <v>1112</v>
      </c>
      <c r="J52" s="69" t="s">
        <v>1113</v>
      </c>
      <c r="K52" s="69" t="s">
        <v>1114</v>
      </c>
      <c r="L52" s="69" t="s">
        <v>1026</v>
      </c>
    </row>
    <row r="53" spans="2:12" ht="54">
      <c r="B53" s="54" t="s">
        <v>1089</v>
      </c>
      <c r="C53" s="53" t="s">
        <v>1008</v>
      </c>
      <c r="D53" s="53" t="s">
        <v>1009</v>
      </c>
      <c r="E53" s="72">
        <v>616</v>
      </c>
      <c r="F53" s="53" t="s">
        <v>1010</v>
      </c>
      <c r="G53" s="73">
        <v>616</v>
      </c>
      <c r="H53" s="53" t="s">
        <v>1115</v>
      </c>
      <c r="I53" s="53" t="s">
        <v>1105</v>
      </c>
      <c r="J53" s="53" t="s">
        <v>1116</v>
      </c>
      <c r="K53" s="53" t="s">
        <v>1117</v>
      </c>
      <c r="L53" s="53" t="s">
        <v>1026</v>
      </c>
    </row>
    <row r="54" spans="2:12" ht="54">
      <c r="B54" s="79" t="s">
        <v>1089</v>
      </c>
      <c r="C54" s="69" t="s">
        <v>1008</v>
      </c>
      <c r="D54" s="69" t="s">
        <v>1009</v>
      </c>
      <c r="E54" s="70">
        <v>6551</v>
      </c>
      <c r="F54" s="69" t="s">
        <v>1010</v>
      </c>
      <c r="G54" s="71">
        <v>6551</v>
      </c>
      <c r="H54" s="69" t="s">
        <v>1118</v>
      </c>
      <c r="I54" s="69" t="s">
        <v>1105</v>
      </c>
      <c r="J54" s="69" t="s">
        <v>1119</v>
      </c>
      <c r="K54" s="69" t="s">
        <v>1120</v>
      </c>
      <c r="L54" s="69" t="s">
        <v>1026</v>
      </c>
    </row>
    <row r="55" spans="2:12" ht="27">
      <c r="B55" s="155" t="s">
        <v>1089</v>
      </c>
      <c r="C55" s="152" t="s">
        <v>1008</v>
      </c>
      <c r="D55" s="152" t="s">
        <v>1009</v>
      </c>
      <c r="E55" s="153">
        <v>48478</v>
      </c>
      <c r="F55" s="152" t="s">
        <v>1010</v>
      </c>
      <c r="G55" s="154">
        <v>48478</v>
      </c>
      <c r="H55" s="152" t="s">
        <v>1121</v>
      </c>
      <c r="I55" s="152" t="s">
        <v>1105</v>
      </c>
      <c r="J55" s="53" t="s">
        <v>1122</v>
      </c>
      <c r="K55" s="152" t="s">
        <v>1123</v>
      </c>
      <c r="L55" s="152" t="s">
        <v>1026</v>
      </c>
    </row>
    <row r="56" spans="2:12" ht="27">
      <c r="B56" s="155"/>
      <c r="C56" s="152"/>
      <c r="D56" s="152"/>
      <c r="E56" s="153"/>
      <c r="F56" s="152"/>
      <c r="G56" s="154"/>
      <c r="H56" s="152"/>
      <c r="I56" s="152"/>
      <c r="J56" s="53" t="s">
        <v>1124</v>
      </c>
      <c r="K56" s="152"/>
      <c r="L56" s="152"/>
    </row>
    <row r="57" spans="2:12" ht="27">
      <c r="B57" s="156" t="s">
        <v>1089</v>
      </c>
      <c r="C57" s="149" t="s">
        <v>1008</v>
      </c>
      <c r="D57" s="149" t="s">
        <v>1009</v>
      </c>
      <c r="E57" s="150">
        <v>12925</v>
      </c>
      <c r="F57" s="149" t="s">
        <v>1010</v>
      </c>
      <c r="G57" s="151">
        <v>12925</v>
      </c>
      <c r="H57" s="149" t="s">
        <v>1125</v>
      </c>
      <c r="I57" s="149" t="s">
        <v>1126</v>
      </c>
      <c r="J57" s="69" t="s">
        <v>1127</v>
      </c>
      <c r="K57" s="149" t="s">
        <v>1128</v>
      </c>
      <c r="L57" s="149" t="s">
        <v>1026</v>
      </c>
    </row>
    <row r="58" spans="2:12" ht="15">
      <c r="B58" s="156"/>
      <c r="C58" s="149"/>
      <c r="D58" s="149"/>
      <c r="E58" s="150"/>
      <c r="F58" s="149"/>
      <c r="G58" s="151"/>
      <c r="H58" s="149"/>
      <c r="I58" s="149"/>
      <c r="J58" s="69" t="s">
        <v>1129</v>
      </c>
      <c r="K58" s="149"/>
      <c r="L58" s="149"/>
    </row>
    <row r="59" spans="2:12" ht="40.5">
      <c r="B59" s="54" t="s">
        <v>1089</v>
      </c>
      <c r="C59" s="53" t="s">
        <v>1008</v>
      </c>
      <c r="D59" s="53" t="s">
        <v>1009</v>
      </c>
      <c r="E59" s="55">
        <v>78400</v>
      </c>
      <c r="F59" s="53" t="s">
        <v>1010</v>
      </c>
      <c r="G59" s="68">
        <v>78400</v>
      </c>
      <c r="H59" s="53" t="s">
        <v>1130</v>
      </c>
      <c r="I59" s="53" t="s">
        <v>1112</v>
      </c>
      <c r="J59" s="53" t="s">
        <v>1131</v>
      </c>
      <c r="K59" s="53" t="s">
        <v>1132</v>
      </c>
      <c r="L59" s="53" t="s">
        <v>1026</v>
      </c>
    </row>
    <row r="60" spans="2:12" ht="40.5">
      <c r="B60" s="79" t="s">
        <v>1089</v>
      </c>
      <c r="C60" s="69" t="s">
        <v>1008</v>
      </c>
      <c r="D60" s="69" t="s">
        <v>1009</v>
      </c>
      <c r="E60" s="70">
        <v>89211</v>
      </c>
      <c r="F60" s="69" t="s">
        <v>1010</v>
      </c>
      <c r="G60" s="71">
        <v>89211</v>
      </c>
      <c r="H60" s="69" t="s">
        <v>1133</v>
      </c>
      <c r="I60" s="69" t="s">
        <v>1105</v>
      </c>
      <c r="J60" s="69" t="s">
        <v>1134</v>
      </c>
      <c r="K60" s="69" t="s">
        <v>1135</v>
      </c>
      <c r="L60" s="69" t="s">
        <v>1026</v>
      </c>
    </row>
    <row r="61" spans="2:12" ht="40.5">
      <c r="B61" s="54" t="s">
        <v>1089</v>
      </c>
      <c r="C61" s="53" t="s">
        <v>1008</v>
      </c>
      <c r="D61" s="53" t="s">
        <v>1009</v>
      </c>
      <c r="E61" s="55">
        <v>160844</v>
      </c>
      <c r="F61" s="53" t="s">
        <v>1010</v>
      </c>
      <c r="G61" s="68">
        <v>160844</v>
      </c>
      <c r="H61" s="53" t="s">
        <v>1136</v>
      </c>
      <c r="I61" s="53" t="s">
        <v>1091</v>
      </c>
      <c r="J61" s="53" t="s">
        <v>1137</v>
      </c>
      <c r="K61" s="53" t="s">
        <v>1138</v>
      </c>
      <c r="L61" s="53" t="s">
        <v>1026</v>
      </c>
    </row>
    <row r="62" spans="2:12" ht="40.5">
      <c r="B62" s="79" t="s">
        <v>1089</v>
      </c>
      <c r="C62" s="69" t="s">
        <v>1008</v>
      </c>
      <c r="D62" s="69" t="s">
        <v>1009</v>
      </c>
      <c r="E62" s="70">
        <v>116506</v>
      </c>
      <c r="F62" s="69" t="s">
        <v>1010</v>
      </c>
      <c r="G62" s="71">
        <v>116506</v>
      </c>
      <c r="H62" s="69" t="s">
        <v>1136</v>
      </c>
      <c r="I62" s="69" t="s">
        <v>1091</v>
      </c>
      <c r="J62" s="69" t="s">
        <v>1139</v>
      </c>
      <c r="K62" s="69" t="s">
        <v>1138</v>
      </c>
      <c r="L62" s="69" t="s">
        <v>1026</v>
      </c>
    </row>
    <row r="63" spans="2:12" ht="40.5">
      <c r="B63" s="54" t="s">
        <v>1089</v>
      </c>
      <c r="C63" s="53" t="s">
        <v>1008</v>
      </c>
      <c r="D63" s="53" t="s">
        <v>1009</v>
      </c>
      <c r="E63" s="55">
        <v>72686</v>
      </c>
      <c r="F63" s="53" t="s">
        <v>1010</v>
      </c>
      <c r="G63" s="68">
        <v>72686</v>
      </c>
      <c r="H63" s="53" t="s">
        <v>1136</v>
      </c>
      <c r="I63" s="53" t="s">
        <v>1091</v>
      </c>
      <c r="J63" s="53" t="s">
        <v>1140</v>
      </c>
      <c r="K63" s="53" t="s">
        <v>1138</v>
      </c>
      <c r="L63" s="53" t="s">
        <v>1026</v>
      </c>
    </row>
    <row r="64" spans="2:12" ht="40.5">
      <c r="B64" s="79" t="s">
        <v>1089</v>
      </c>
      <c r="C64" s="69" t="s">
        <v>1008</v>
      </c>
      <c r="D64" s="69" t="s">
        <v>1009</v>
      </c>
      <c r="E64" s="70">
        <v>133001</v>
      </c>
      <c r="F64" s="69" t="s">
        <v>1010</v>
      </c>
      <c r="G64" s="71">
        <v>133001</v>
      </c>
      <c r="H64" s="69" t="s">
        <v>1136</v>
      </c>
      <c r="I64" s="69" t="s">
        <v>1091</v>
      </c>
      <c r="J64" s="69" t="s">
        <v>1141</v>
      </c>
      <c r="K64" s="69" t="s">
        <v>1138</v>
      </c>
      <c r="L64" s="69" t="s">
        <v>1026</v>
      </c>
    </row>
    <row r="65" spans="2:12" ht="40.5">
      <c r="B65" s="54" t="s">
        <v>1089</v>
      </c>
      <c r="C65" s="53" t="s">
        <v>1008</v>
      </c>
      <c r="D65" s="53" t="s">
        <v>1009</v>
      </c>
      <c r="E65" s="55">
        <v>88667</v>
      </c>
      <c r="F65" s="53" t="s">
        <v>1010</v>
      </c>
      <c r="G65" s="68">
        <v>88667</v>
      </c>
      <c r="H65" s="53" t="s">
        <v>1136</v>
      </c>
      <c r="I65" s="53" t="s">
        <v>1091</v>
      </c>
      <c r="J65" s="53" t="s">
        <v>1142</v>
      </c>
      <c r="K65" s="53" t="s">
        <v>1138</v>
      </c>
      <c r="L65" s="53" t="s">
        <v>1026</v>
      </c>
    </row>
    <row r="66" spans="2:12" ht="40.5">
      <c r="B66" s="79" t="s">
        <v>1089</v>
      </c>
      <c r="C66" s="69" t="s">
        <v>1075</v>
      </c>
      <c r="D66" s="69" t="s">
        <v>1009</v>
      </c>
      <c r="E66" s="70">
        <v>13650</v>
      </c>
      <c r="F66" s="69" t="s">
        <v>1010</v>
      </c>
      <c r="G66" s="71">
        <v>13650</v>
      </c>
      <c r="H66" s="69" t="s">
        <v>1143</v>
      </c>
      <c r="I66" s="69" t="s">
        <v>1091</v>
      </c>
      <c r="J66" s="69" t="s">
        <v>1026</v>
      </c>
      <c r="K66" s="69" t="s">
        <v>1026</v>
      </c>
      <c r="L66" s="69" t="s">
        <v>1026</v>
      </c>
    </row>
    <row r="67" spans="2:12" ht="94.5">
      <c r="B67" s="54" t="s">
        <v>1089</v>
      </c>
      <c r="C67" s="53" t="s">
        <v>1075</v>
      </c>
      <c r="D67" s="53" t="s">
        <v>1009</v>
      </c>
      <c r="E67" s="55">
        <v>23670</v>
      </c>
      <c r="F67" s="53" t="s">
        <v>1010</v>
      </c>
      <c r="G67" s="68">
        <v>23670</v>
      </c>
      <c r="H67" s="53" t="s">
        <v>1144</v>
      </c>
      <c r="I67" s="53" t="s">
        <v>1091</v>
      </c>
      <c r="J67" s="53" t="s">
        <v>1026</v>
      </c>
      <c r="K67" s="53" t="s">
        <v>1026</v>
      </c>
      <c r="L67" s="53" t="s">
        <v>1026</v>
      </c>
    </row>
    <row r="68" spans="2:12" ht="40.5">
      <c r="B68" s="79" t="s">
        <v>1089</v>
      </c>
      <c r="C68" s="69" t="s">
        <v>1075</v>
      </c>
      <c r="D68" s="69" t="s">
        <v>1009</v>
      </c>
      <c r="E68" s="70">
        <v>11160</v>
      </c>
      <c r="F68" s="69" t="s">
        <v>1010</v>
      </c>
      <c r="G68" s="71">
        <v>11160</v>
      </c>
      <c r="H68" s="69" t="s">
        <v>1145</v>
      </c>
      <c r="I68" s="69" t="s">
        <v>1091</v>
      </c>
      <c r="J68" s="69" t="s">
        <v>1026</v>
      </c>
      <c r="K68" s="69" t="s">
        <v>1026</v>
      </c>
      <c r="L68" s="69" t="s">
        <v>1026</v>
      </c>
    </row>
    <row r="69" spans="2:12" ht="40.5">
      <c r="B69" s="54" t="s">
        <v>1089</v>
      </c>
      <c r="C69" s="53" t="s">
        <v>1075</v>
      </c>
      <c r="D69" s="53" t="s">
        <v>1009</v>
      </c>
      <c r="E69" s="55">
        <v>26800</v>
      </c>
      <c r="F69" s="53" t="s">
        <v>1010</v>
      </c>
      <c r="G69" s="68">
        <v>26800</v>
      </c>
      <c r="H69" s="53" t="s">
        <v>1146</v>
      </c>
      <c r="I69" s="53" t="s">
        <v>1091</v>
      </c>
      <c r="J69" s="53" t="s">
        <v>1026</v>
      </c>
      <c r="K69" s="53" t="s">
        <v>1026</v>
      </c>
      <c r="L69" s="53" t="s">
        <v>1026</v>
      </c>
    </row>
    <row r="70" spans="2:12" ht="15">
      <c r="B70" s="79" t="s">
        <v>1147</v>
      </c>
      <c r="C70" s="69" t="s">
        <v>1075</v>
      </c>
      <c r="D70" s="69" t="s">
        <v>1009</v>
      </c>
      <c r="E70" s="70">
        <v>50000</v>
      </c>
      <c r="F70" s="69" t="s">
        <v>1010</v>
      </c>
      <c r="G70" s="71">
        <v>50000</v>
      </c>
      <c r="H70" s="69" t="s">
        <v>1148</v>
      </c>
      <c r="I70" s="69" t="s">
        <v>1020</v>
      </c>
      <c r="J70" s="69" t="s">
        <v>1026</v>
      </c>
      <c r="K70" s="69" t="s">
        <v>1026</v>
      </c>
      <c r="L70" s="69" t="s">
        <v>1026</v>
      </c>
    </row>
    <row r="71" spans="2:12" ht="15">
      <c r="B71" s="54" t="s">
        <v>1147</v>
      </c>
      <c r="C71" s="53" t="s">
        <v>1075</v>
      </c>
      <c r="D71" s="53" t="s">
        <v>1009</v>
      </c>
      <c r="E71" s="55">
        <v>19000</v>
      </c>
      <c r="F71" s="53" t="s">
        <v>1010</v>
      </c>
      <c r="G71" s="68">
        <v>19000</v>
      </c>
      <c r="H71" s="53" t="s">
        <v>1149</v>
      </c>
      <c r="I71" s="53" t="s">
        <v>720</v>
      </c>
      <c r="J71" s="53" t="s">
        <v>1026</v>
      </c>
      <c r="K71" s="53" t="s">
        <v>1026</v>
      </c>
      <c r="L71" s="53" t="s">
        <v>1026</v>
      </c>
    </row>
    <row r="72" spans="2:12" ht="54">
      <c r="B72" s="79" t="s">
        <v>1147</v>
      </c>
      <c r="C72" s="69" t="s">
        <v>1075</v>
      </c>
      <c r="D72" s="69" t="s">
        <v>1009</v>
      </c>
      <c r="E72" s="70">
        <v>69425000</v>
      </c>
      <c r="F72" s="69" t="s">
        <v>1079</v>
      </c>
      <c r="G72" s="71">
        <v>47879</v>
      </c>
      <c r="H72" s="69" t="s">
        <v>1150</v>
      </c>
      <c r="I72" s="69" t="s">
        <v>1026</v>
      </c>
      <c r="J72" s="69" t="s">
        <v>1151</v>
      </c>
      <c r="K72" s="69" t="s">
        <v>1026</v>
      </c>
      <c r="L72" s="69" t="s">
        <v>1026</v>
      </c>
    </row>
    <row r="73" spans="2:12" ht="27">
      <c r="B73" s="54" t="s">
        <v>1147</v>
      </c>
      <c r="C73" s="53" t="s">
        <v>1075</v>
      </c>
      <c r="D73" s="53" t="s">
        <v>1009</v>
      </c>
      <c r="E73" s="55">
        <v>5000000</v>
      </c>
      <c r="F73" s="53" t="s">
        <v>1079</v>
      </c>
      <c r="G73" s="68">
        <v>3448</v>
      </c>
      <c r="H73" s="53" t="s">
        <v>1152</v>
      </c>
      <c r="I73" s="53" t="s">
        <v>1026</v>
      </c>
      <c r="J73" s="53" t="s">
        <v>1153</v>
      </c>
      <c r="K73" s="53" t="s">
        <v>1026</v>
      </c>
      <c r="L73" s="53" t="s">
        <v>1026</v>
      </c>
    </row>
    <row r="74" spans="2:12" ht="27">
      <c r="B74" s="79" t="s">
        <v>1147</v>
      </c>
      <c r="C74" s="69" t="s">
        <v>1075</v>
      </c>
      <c r="D74" s="69" t="s">
        <v>1009</v>
      </c>
      <c r="E74" s="70">
        <v>4000000</v>
      </c>
      <c r="F74" s="69" t="s">
        <v>1079</v>
      </c>
      <c r="G74" s="71">
        <v>2759</v>
      </c>
      <c r="H74" s="69" t="s">
        <v>1152</v>
      </c>
      <c r="I74" s="69" t="s">
        <v>1026</v>
      </c>
      <c r="J74" s="69" t="s">
        <v>1153</v>
      </c>
      <c r="K74" s="69" t="s">
        <v>1026</v>
      </c>
      <c r="L74" s="69" t="s">
        <v>1026</v>
      </c>
    </row>
    <row r="75" spans="2:12" ht="27">
      <c r="B75" s="54" t="s">
        <v>1147</v>
      </c>
      <c r="C75" s="53" t="s">
        <v>1075</v>
      </c>
      <c r="D75" s="53" t="s">
        <v>1009</v>
      </c>
      <c r="E75" s="55">
        <v>3000000</v>
      </c>
      <c r="F75" s="53" t="s">
        <v>1079</v>
      </c>
      <c r="G75" s="68">
        <v>2069</v>
      </c>
      <c r="H75" s="53" t="s">
        <v>1152</v>
      </c>
      <c r="I75" s="53" t="s">
        <v>1026</v>
      </c>
      <c r="J75" s="53" t="s">
        <v>1153</v>
      </c>
      <c r="K75" s="53" t="s">
        <v>1026</v>
      </c>
      <c r="L75" s="53" t="s">
        <v>1026</v>
      </c>
    </row>
    <row r="76" spans="2:12" ht="15">
      <c r="B76" s="79" t="s">
        <v>1147</v>
      </c>
      <c r="C76" s="69" t="s">
        <v>1075</v>
      </c>
      <c r="D76" s="69" t="s">
        <v>1009</v>
      </c>
      <c r="E76" s="70">
        <v>3206</v>
      </c>
      <c r="F76" s="69" t="s">
        <v>1010</v>
      </c>
      <c r="G76" s="71">
        <v>3206</v>
      </c>
      <c r="H76" s="69" t="s">
        <v>1154</v>
      </c>
      <c r="I76" s="69" t="s">
        <v>1026</v>
      </c>
      <c r="J76" s="69" t="s">
        <v>1155</v>
      </c>
      <c r="K76" s="69" t="s">
        <v>1026</v>
      </c>
      <c r="L76" s="69" t="s">
        <v>1026</v>
      </c>
    </row>
    <row r="77" spans="2:12" ht="40.5">
      <c r="B77" s="54" t="s">
        <v>1147</v>
      </c>
      <c r="C77" s="53" t="s">
        <v>1075</v>
      </c>
      <c r="D77" s="53" t="s">
        <v>1009</v>
      </c>
      <c r="E77" s="55">
        <v>79309</v>
      </c>
      <c r="F77" s="53" t="s">
        <v>1010</v>
      </c>
      <c r="G77" s="68">
        <v>79309</v>
      </c>
      <c r="H77" s="53" t="s">
        <v>1156</v>
      </c>
      <c r="I77" s="53" t="s">
        <v>1026</v>
      </c>
      <c r="J77" s="53" t="s">
        <v>1157</v>
      </c>
      <c r="K77" s="53" t="s">
        <v>1026</v>
      </c>
      <c r="L77" s="53" t="s">
        <v>1026</v>
      </c>
    </row>
    <row r="78" spans="2:12" ht="40.5">
      <c r="B78" s="79" t="s">
        <v>1147</v>
      </c>
      <c r="C78" s="69" t="s">
        <v>1075</v>
      </c>
      <c r="D78" s="69" t="s">
        <v>1009</v>
      </c>
      <c r="E78" s="70">
        <v>1119</v>
      </c>
      <c r="F78" s="69" t="s">
        <v>1010</v>
      </c>
      <c r="G78" s="71">
        <v>1119</v>
      </c>
      <c r="H78" s="69" t="s">
        <v>1158</v>
      </c>
      <c r="I78" s="69" t="s">
        <v>1026</v>
      </c>
      <c r="J78" s="69" t="s">
        <v>1159</v>
      </c>
      <c r="K78" s="69" t="s">
        <v>1026</v>
      </c>
      <c r="L78" s="69" t="s">
        <v>1026</v>
      </c>
    </row>
    <row r="79" spans="2:12" ht="27">
      <c r="B79" s="54" t="s">
        <v>1147</v>
      </c>
      <c r="C79" s="53" t="s">
        <v>1008</v>
      </c>
      <c r="D79" s="53" t="s">
        <v>1009</v>
      </c>
      <c r="E79" s="55">
        <v>10000000</v>
      </c>
      <c r="F79" s="53" t="s">
        <v>1010</v>
      </c>
      <c r="G79" s="68">
        <v>10000000</v>
      </c>
      <c r="H79" s="53" t="s">
        <v>1148</v>
      </c>
      <c r="I79" s="53" t="s">
        <v>1020</v>
      </c>
      <c r="J79" s="53" t="s">
        <v>1026</v>
      </c>
      <c r="K79" s="53" t="s">
        <v>1160</v>
      </c>
      <c r="L79" s="53" t="s">
        <v>1161</v>
      </c>
    </row>
    <row r="80" spans="2:12" ht="27">
      <c r="B80" s="79" t="s">
        <v>1147</v>
      </c>
      <c r="C80" s="69" t="s">
        <v>1008</v>
      </c>
      <c r="D80" s="69" t="s">
        <v>1009</v>
      </c>
      <c r="E80" s="70">
        <v>25000000</v>
      </c>
      <c r="F80" s="69" t="s">
        <v>1010</v>
      </c>
      <c r="G80" s="71">
        <v>25000000</v>
      </c>
      <c r="H80" s="69" t="s">
        <v>1148</v>
      </c>
      <c r="I80" s="69" t="s">
        <v>1020</v>
      </c>
      <c r="J80" s="69" t="s">
        <v>1026</v>
      </c>
      <c r="K80" s="69" t="s">
        <v>1160</v>
      </c>
      <c r="L80" s="69" t="s">
        <v>1161</v>
      </c>
    </row>
    <row r="81" spans="2:12" ht="40.5">
      <c r="B81" s="54" t="s">
        <v>1162</v>
      </c>
      <c r="C81" s="53" t="s">
        <v>1008</v>
      </c>
      <c r="D81" s="53" t="s">
        <v>1009</v>
      </c>
      <c r="E81" s="55">
        <v>844000</v>
      </c>
      <c r="F81" s="53" t="s">
        <v>1010</v>
      </c>
      <c r="G81" s="68">
        <v>844000</v>
      </c>
      <c r="H81" s="53" t="s">
        <v>1163</v>
      </c>
      <c r="I81" s="53" t="s">
        <v>1164</v>
      </c>
      <c r="J81" s="53" t="s">
        <v>1026</v>
      </c>
      <c r="K81" s="53" t="s">
        <v>1165</v>
      </c>
      <c r="L81" s="53" t="s">
        <v>1166</v>
      </c>
    </row>
    <row r="82" spans="2:12" ht="54">
      <c r="B82" s="79" t="s">
        <v>1167</v>
      </c>
      <c r="C82" s="69" t="s">
        <v>1075</v>
      </c>
      <c r="D82" s="69" t="s">
        <v>1061</v>
      </c>
      <c r="E82" s="70">
        <v>343000</v>
      </c>
      <c r="F82" s="69" t="s">
        <v>1010</v>
      </c>
      <c r="G82" s="71">
        <v>343000</v>
      </c>
      <c r="H82" s="69" t="s">
        <v>1168</v>
      </c>
      <c r="I82" s="69" t="s">
        <v>1169</v>
      </c>
      <c r="J82" s="69" t="s">
        <v>1170</v>
      </c>
      <c r="K82" s="69" t="s">
        <v>1026</v>
      </c>
      <c r="L82" s="69" t="s">
        <v>1026</v>
      </c>
    </row>
    <row r="83" spans="2:12" ht="40.5">
      <c r="B83" s="54" t="s">
        <v>1171</v>
      </c>
      <c r="C83" s="53" t="s">
        <v>1008</v>
      </c>
      <c r="D83" s="53" t="s">
        <v>1009</v>
      </c>
      <c r="E83" s="55">
        <v>6989</v>
      </c>
      <c r="F83" s="53" t="s">
        <v>1010</v>
      </c>
      <c r="G83" s="68">
        <v>6989</v>
      </c>
      <c r="H83" s="53" t="s">
        <v>1090</v>
      </c>
      <c r="I83" s="53" t="s">
        <v>1091</v>
      </c>
      <c r="J83" s="53" t="s">
        <v>1092</v>
      </c>
      <c r="K83" s="53" t="s">
        <v>1026</v>
      </c>
      <c r="L83" s="53" t="s">
        <v>1026</v>
      </c>
    </row>
    <row r="84" spans="2:12" ht="67.5">
      <c r="B84" s="79" t="s">
        <v>1171</v>
      </c>
      <c r="C84" s="69" t="s">
        <v>1008</v>
      </c>
      <c r="D84" s="69" t="s">
        <v>1009</v>
      </c>
      <c r="E84" s="70">
        <v>70849</v>
      </c>
      <c r="F84" s="69" t="s">
        <v>1010</v>
      </c>
      <c r="G84" s="71">
        <v>70849</v>
      </c>
      <c r="H84" s="69" t="s">
        <v>1093</v>
      </c>
      <c r="I84" s="69" t="s">
        <v>1094</v>
      </c>
      <c r="J84" s="69" t="s">
        <v>1095</v>
      </c>
      <c r="K84" s="69" t="s">
        <v>1096</v>
      </c>
      <c r="L84" s="69" t="s">
        <v>1026</v>
      </c>
    </row>
    <row r="85" spans="2:12" ht="67.5">
      <c r="B85" s="54" t="s">
        <v>1171</v>
      </c>
      <c r="C85" s="53" t="s">
        <v>1008</v>
      </c>
      <c r="D85" s="53" t="s">
        <v>1009</v>
      </c>
      <c r="E85" s="55">
        <v>89608</v>
      </c>
      <c r="F85" s="53" t="s">
        <v>1010</v>
      </c>
      <c r="G85" s="68">
        <v>89608</v>
      </c>
      <c r="H85" s="53" t="s">
        <v>1097</v>
      </c>
      <c r="I85" s="53" t="s">
        <v>1098</v>
      </c>
      <c r="J85" s="53" t="s">
        <v>1099</v>
      </c>
      <c r="K85" s="53" t="s">
        <v>1100</v>
      </c>
      <c r="L85" s="53" t="s">
        <v>1026</v>
      </c>
    </row>
    <row r="86" spans="2:12" ht="67.5">
      <c r="B86" s="79" t="s">
        <v>1171</v>
      </c>
      <c r="C86" s="69" t="s">
        <v>1008</v>
      </c>
      <c r="D86" s="69" t="s">
        <v>1009</v>
      </c>
      <c r="E86" s="70">
        <v>30642</v>
      </c>
      <c r="F86" s="69" t="s">
        <v>1010</v>
      </c>
      <c r="G86" s="71">
        <v>30642</v>
      </c>
      <c r="H86" s="69" t="s">
        <v>1097</v>
      </c>
      <c r="I86" s="69" t="s">
        <v>1101</v>
      </c>
      <c r="J86" s="69" t="s">
        <v>1102</v>
      </c>
      <c r="K86" s="69" t="s">
        <v>1103</v>
      </c>
      <c r="L86" s="69" t="s">
        <v>1026</v>
      </c>
    </row>
    <row r="87" spans="2:12" ht="54">
      <c r="B87" s="54" t="s">
        <v>1171</v>
      </c>
      <c r="C87" s="53" t="s">
        <v>1008</v>
      </c>
      <c r="D87" s="53" t="s">
        <v>1009</v>
      </c>
      <c r="E87" s="55">
        <v>4352</v>
      </c>
      <c r="F87" s="53" t="s">
        <v>1010</v>
      </c>
      <c r="G87" s="68">
        <v>4352</v>
      </c>
      <c r="H87" s="53" t="s">
        <v>1104</v>
      </c>
      <c r="I87" s="53" t="s">
        <v>1105</v>
      </c>
      <c r="J87" s="53" t="s">
        <v>1106</v>
      </c>
      <c r="K87" s="53" t="s">
        <v>1107</v>
      </c>
      <c r="L87" s="53" t="s">
        <v>1026</v>
      </c>
    </row>
    <row r="88" spans="2:12" ht="54">
      <c r="B88" s="79" t="s">
        <v>1171</v>
      </c>
      <c r="C88" s="69" t="s">
        <v>1008</v>
      </c>
      <c r="D88" s="69" t="s">
        <v>1009</v>
      </c>
      <c r="E88" s="70">
        <v>7941</v>
      </c>
      <c r="F88" s="69" t="s">
        <v>1010</v>
      </c>
      <c r="G88" s="71">
        <v>7941</v>
      </c>
      <c r="H88" s="69" t="s">
        <v>1108</v>
      </c>
      <c r="I88" s="69" t="s">
        <v>1101</v>
      </c>
      <c r="J88" s="69" t="s">
        <v>1109</v>
      </c>
      <c r="K88" s="69" t="s">
        <v>1110</v>
      </c>
      <c r="L88" s="69" t="s">
        <v>1026</v>
      </c>
    </row>
    <row r="89" spans="2:12" ht="67.5">
      <c r="B89" s="54" t="s">
        <v>1171</v>
      </c>
      <c r="C89" s="53" t="s">
        <v>1008</v>
      </c>
      <c r="D89" s="53" t="s">
        <v>1009</v>
      </c>
      <c r="E89" s="55">
        <v>22422</v>
      </c>
      <c r="F89" s="53" t="s">
        <v>1010</v>
      </c>
      <c r="G89" s="68">
        <v>22422</v>
      </c>
      <c r="H89" s="53" t="s">
        <v>1111</v>
      </c>
      <c r="I89" s="53" t="s">
        <v>1112</v>
      </c>
      <c r="J89" s="53" t="s">
        <v>1113</v>
      </c>
      <c r="K89" s="53" t="s">
        <v>1114</v>
      </c>
      <c r="L89" s="53" t="s">
        <v>1026</v>
      </c>
    </row>
    <row r="90" spans="2:12" ht="54">
      <c r="B90" s="79" t="s">
        <v>1171</v>
      </c>
      <c r="C90" s="69" t="s">
        <v>1008</v>
      </c>
      <c r="D90" s="69" t="s">
        <v>1009</v>
      </c>
      <c r="E90" s="70">
        <v>1540</v>
      </c>
      <c r="F90" s="69" t="s">
        <v>1010</v>
      </c>
      <c r="G90" s="71">
        <v>1540</v>
      </c>
      <c r="H90" s="69" t="s">
        <v>1115</v>
      </c>
      <c r="I90" s="69" t="s">
        <v>1105</v>
      </c>
      <c r="J90" s="69" t="s">
        <v>1116</v>
      </c>
      <c r="K90" s="69" t="s">
        <v>1117</v>
      </c>
      <c r="L90" s="69" t="s">
        <v>1026</v>
      </c>
    </row>
    <row r="91" spans="2:12" ht="54">
      <c r="B91" s="54" t="s">
        <v>1171</v>
      </c>
      <c r="C91" s="53" t="s">
        <v>1008</v>
      </c>
      <c r="D91" s="53" t="s">
        <v>1009</v>
      </c>
      <c r="E91" s="55">
        <v>16377</v>
      </c>
      <c r="F91" s="53" t="s">
        <v>1010</v>
      </c>
      <c r="G91" s="68">
        <v>16377</v>
      </c>
      <c r="H91" s="53" t="s">
        <v>1118</v>
      </c>
      <c r="I91" s="53" t="s">
        <v>1105</v>
      </c>
      <c r="J91" s="53" t="s">
        <v>1119</v>
      </c>
      <c r="K91" s="53" t="s">
        <v>1120</v>
      </c>
      <c r="L91" s="53" t="s">
        <v>1026</v>
      </c>
    </row>
    <row r="92" spans="2:12" ht="27">
      <c r="B92" s="156" t="s">
        <v>1171</v>
      </c>
      <c r="C92" s="149" t="s">
        <v>1008</v>
      </c>
      <c r="D92" s="149" t="s">
        <v>1009</v>
      </c>
      <c r="E92" s="150">
        <v>121194</v>
      </c>
      <c r="F92" s="149" t="s">
        <v>1010</v>
      </c>
      <c r="G92" s="151">
        <v>121194</v>
      </c>
      <c r="H92" s="149" t="s">
        <v>1121</v>
      </c>
      <c r="I92" s="149" t="s">
        <v>1105</v>
      </c>
      <c r="J92" s="69" t="s">
        <v>1122</v>
      </c>
      <c r="K92" s="149" t="s">
        <v>1123</v>
      </c>
      <c r="L92" s="149" t="s">
        <v>1026</v>
      </c>
    </row>
    <row r="93" spans="2:12" ht="27">
      <c r="B93" s="156"/>
      <c r="C93" s="149"/>
      <c r="D93" s="149"/>
      <c r="E93" s="150"/>
      <c r="F93" s="149"/>
      <c r="G93" s="151"/>
      <c r="H93" s="149"/>
      <c r="I93" s="149"/>
      <c r="J93" s="69" t="s">
        <v>1124</v>
      </c>
      <c r="K93" s="149"/>
      <c r="L93" s="149"/>
    </row>
    <row r="94" spans="2:12" ht="27">
      <c r="B94" s="155" t="s">
        <v>1171</v>
      </c>
      <c r="C94" s="152" t="s">
        <v>1008</v>
      </c>
      <c r="D94" s="152" t="s">
        <v>1009</v>
      </c>
      <c r="E94" s="153">
        <v>32313</v>
      </c>
      <c r="F94" s="152" t="s">
        <v>1010</v>
      </c>
      <c r="G94" s="154">
        <v>32313</v>
      </c>
      <c r="H94" s="152" t="s">
        <v>1125</v>
      </c>
      <c r="I94" s="152" t="s">
        <v>1126</v>
      </c>
      <c r="J94" s="53" t="s">
        <v>1127</v>
      </c>
      <c r="K94" s="152" t="s">
        <v>1128</v>
      </c>
      <c r="L94" s="152" t="s">
        <v>1026</v>
      </c>
    </row>
    <row r="95" spans="2:12" ht="15">
      <c r="B95" s="155"/>
      <c r="C95" s="152"/>
      <c r="D95" s="152"/>
      <c r="E95" s="153"/>
      <c r="F95" s="152"/>
      <c r="G95" s="154"/>
      <c r="H95" s="152"/>
      <c r="I95" s="152"/>
      <c r="J95" s="53" t="s">
        <v>1129</v>
      </c>
      <c r="K95" s="152"/>
      <c r="L95" s="152"/>
    </row>
    <row r="96" spans="2:12" ht="40.5">
      <c r="B96" s="79" t="s">
        <v>1171</v>
      </c>
      <c r="C96" s="69" t="s">
        <v>1008</v>
      </c>
      <c r="D96" s="69" t="s">
        <v>1009</v>
      </c>
      <c r="E96" s="70">
        <v>196000</v>
      </c>
      <c r="F96" s="69" t="s">
        <v>1010</v>
      </c>
      <c r="G96" s="71">
        <v>196000</v>
      </c>
      <c r="H96" s="69" t="s">
        <v>1130</v>
      </c>
      <c r="I96" s="69" t="s">
        <v>1112</v>
      </c>
      <c r="J96" s="69" t="s">
        <v>1131</v>
      </c>
      <c r="K96" s="69" t="s">
        <v>1132</v>
      </c>
      <c r="L96" s="69" t="s">
        <v>1026</v>
      </c>
    </row>
    <row r="97" spans="2:12" ht="40.5">
      <c r="B97" s="54" t="s">
        <v>1171</v>
      </c>
      <c r="C97" s="53" t="s">
        <v>1008</v>
      </c>
      <c r="D97" s="53" t="s">
        <v>1009</v>
      </c>
      <c r="E97" s="55">
        <v>223027</v>
      </c>
      <c r="F97" s="53" t="s">
        <v>1010</v>
      </c>
      <c r="G97" s="68">
        <v>223027</v>
      </c>
      <c r="H97" s="53" t="s">
        <v>1133</v>
      </c>
      <c r="I97" s="53" t="s">
        <v>1105</v>
      </c>
      <c r="J97" s="53" t="s">
        <v>1134</v>
      </c>
      <c r="K97" s="53" t="s">
        <v>1135</v>
      </c>
      <c r="L97" s="53" t="s">
        <v>1026</v>
      </c>
    </row>
    <row r="98" spans="2:12" ht="40.5">
      <c r="B98" s="79" t="s">
        <v>1171</v>
      </c>
      <c r="C98" s="69" t="s">
        <v>1008</v>
      </c>
      <c r="D98" s="69" t="s">
        <v>1009</v>
      </c>
      <c r="E98" s="70">
        <v>402111</v>
      </c>
      <c r="F98" s="69" t="s">
        <v>1010</v>
      </c>
      <c r="G98" s="71">
        <v>402111</v>
      </c>
      <c r="H98" s="69" t="s">
        <v>1136</v>
      </c>
      <c r="I98" s="69" t="s">
        <v>1091</v>
      </c>
      <c r="J98" s="69" t="s">
        <v>1137</v>
      </c>
      <c r="K98" s="69" t="s">
        <v>1138</v>
      </c>
      <c r="L98" s="69" t="s">
        <v>1026</v>
      </c>
    </row>
    <row r="99" spans="2:12" ht="40.5">
      <c r="B99" s="54" t="s">
        <v>1171</v>
      </c>
      <c r="C99" s="53" t="s">
        <v>1008</v>
      </c>
      <c r="D99" s="53" t="s">
        <v>1009</v>
      </c>
      <c r="E99" s="55">
        <v>291266</v>
      </c>
      <c r="F99" s="53" t="s">
        <v>1010</v>
      </c>
      <c r="G99" s="68">
        <v>291266</v>
      </c>
      <c r="H99" s="53" t="s">
        <v>1136</v>
      </c>
      <c r="I99" s="53" t="s">
        <v>1091</v>
      </c>
      <c r="J99" s="53" t="s">
        <v>1139</v>
      </c>
      <c r="K99" s="53" t="s">
        <v>1138</v>
      </c>
      <c r="L99" s="53" t="s">
        <v>1026</v>
      </c>
    </row>
    <row r="100" spans="2:12" ht="40.5">
      <c r="B100" s="79" t="s">
        <v>1171</v>
      </c>
      <c r="C100" s="69" t="s">
        <v>1008</v>
      </c>
      <c r="D100" s="69" t="s">
        <v>1009</v>
      </c>
      <c r="E100" s="70">
        <v>181715</v>
      </c>
      <c r="F100" s="69" t="s">
        <v>1010</v>
      </c>
      <c r="G100" s="71">
        <v>181715</v>
      </c>
      <c r="H100" s="69" t="s">
        <v>1136</v>
      </c>
      <c r="I100" s="69" t="s">
        <v>1091</v>
      </c>
      <c r="J100" s="69" t="s">
        <v>1140</v>
      </c>
      <c r="K100" s="69" t="s">
        <v>1138</v>
      </c>
      <c r="L100" s="69" t="s">
        <v>1026</v>
      </c>
    </row>
    <row r="101" spans="2:12" ht="40.5">
      <c r="B101" s="54" t="s">
        <v>1171</v>
      </c>
      <c r="C101" s="53" t="s">
        <v>1008</v>
      </c>
      <c r="D101" s="53" t="s">
        <v>1009</v>
      </c>
      <c r="E101" s="55">
        <v>332503</v>
      </c>
      <c r="F101" s="53" t="s">
        <v>1010</v>
      </c>
      <c r="G101" s="68">
        <v>332503</v>
      </c>
      <c r="H101" s="53" t="s">
        <v>1136</v>
      </c>
      <c r="I101" s="53" t="s">
        <v>1091</v>
      </c>
      <c r="J101" s="53" t="s">
        <v>1141</v>
      </c>
      <c r="K101" s="53" t="s">
        <v>1138</v>
      </c>
      <c r="L101" s="53" t="s">
        <v>1026</v>
      </c>
    </row>
    <row r="102" spans="2:12" ht="40.5">
      <c r="B102" s="79" t="s">
        <v>1171</v>
      </c>
      <c r="C102" s="69" t="s">
        <v>1008</v>
      </c>
      <c r="D102" s="69" t="s">
        <v>1009</v>
      </c>
      <c r="E102" s="70">
        <v>221668</v>
      </c>
      <c r="F102" s="69" t="s">
        <v>1010</v>
      </c>
      <c r="G102" s="71">
        <v>221668</v>
      </c>
      <c r="H102" s="69" t="s">
        <v>1136</v>
      </c>
      <c r="I102" s="69" t="s">
        <v>1091</v>
      </c>
      <c r="J102" s="69" t="s">
        <v>1142</v>
      </c>
      <c r="K102" s="69" t="s">
        <v>1138</v>
      </c>
      <c r="L102" s="69" t="s">
        <v>1026</v>
      </c>
    </row>
    <row r="103" spans="2:12" ht="40.5">
      <c r="B103" s="54" t="s">
        <v>1171</v>
      </c>
      <c r="C103" s="53" t="s">
        <v>1075</v>
      </c>
      <c r="D103" s="53" t="s">
        <v>1009</v>
      </c>
      <c r="E103" s="55">
        <v>34125</v>
      </c>
      <c r="F103" s="53" t="s">
        <v>1010</v>
      </c>
      <c r="G103" s="68">
        <v>34125</v>
      </c>
      <c r="H103" s="53" t="s">
        <v>1026</v>
      </c>
      <c r="I103" s="53" t="s">
        <v>1091</v>
      </c>
      <c r="J103" s="53" t="s">
        <v>1143</v>
      </c>
      <c r="K103" s="53" t="s">
        <v>1026</v>
      </c>
      <c r="L103" s="53" t="s">
        <v>1026</v>
      </c>
    </row>
    <row r="104" spans="2:12" ht="67.5">
      <c r="B104" s="79" t="s">
        <v>1171</v>
      </c>
      <c r="C104" s="69" t="s">
        <v>1075</v>
      </c>
      <c r="D104" s="69" t="s">
        <v>1009</v>
      </c>
      <c r="E104" s="70">
        <v>59175</v>
      </c>
      <c r="F104" s="69" t="s">
        <v>1172</v>
      </c>
      <c r="G104" s="74">
        <v>41</v>
      </c>
      <c r="H104" s="69" t="s">
        <v>1026</v>
      </c>
      <c r="I104" s="69" t="s">
        <v>1091</v>
      </c>
      <c r="J104" s="69" t="s">
        <v>1144</v>
      </c>
      <c r="K104" s="69" t="s">
        <v>1026</v>
      </c>
      <c r="L104" s="69" t="s">
        <v>1026</v>
      </c>
    </row>
    <row r="105" spans="2:12" ht="40.5">
      <c r="B105" s="54" t="s">
        <v>1171</v>
      </c>
      <c r="C105" s="53" t="s">
        <v>1075</v>
      </c>
      <c r="D105" s="53" t="s">
        <v>1009</v>
      </c>
      <c r="E105" s="55">
        <v>27900</v>
      </c>
      <c r="F105" s="53" t="s">
        <v>1010</v>
      </c>
      <c r="G105" s="68">
        <v>27900</v>
      </c>
      <c r="H105" s="53" t="s">
        <v>1026</v>
      </c>
      <c r="I105" s="53" t="s">
        <v>1091</v>
      </c>
      <c r="J105" s="53" t="s">
        <v>1145</v>
      </c>
      <c r="K105" s="53" t="s">
        <v>1026</v>
      </c>
      <c r="L105" s="53" t="s">
        <v>1026</v>
      </c>
    </row>
    <row r="106" spans="2:12" ht="40.5">
      <c r="B106" s="79" t="s">
        <v>1171</v>
      </c>
      <c r="C106" s="69" t="s">
        <v>1075</v>
      </c>
      <c r="D106" s="69" t="s">
        <v>1009</v>
      </c>
      <c r="E106" s="70">
        <v>67000</v>
      </c>
      <c r="F106" s="69" t="s">
        <v>1010</v>
      </c>
      <c r="G106" s="71">
        <v>67000</v>
      </c>
      <c r="H106" s="69" t="s">
        <v>1026</v>
      </c>
      <c r="I106" s="69" t="s">
        <v>1091</v>
      </c>
      <c r="J106" s="69" t="s">
        <v>1146</v>
      </c>
      <c r="K106" s="69" t="s">
        <v>1026</v>
      </c>
      <c r="L106" s="69" t="s">
        <v>1026</v>
      </c>
    </row>
    <row r="107" spans="2:12" ht="15">
      <c r="B107" s="54" t="s">
        <v>1171</v>
      </c>
      <c r="C107" s="53" t="s">
        <v>1008</v>
      </c>
      <c r="D107" s="53" t="s">
        <v>1009</v>
      </c>
      <c r="E107" s="55">
        <v>25988</v>
      </c>
      <c r="F107" s="53" t="s">
        <v>1010</v>
      </c>
      <c r="G107" s="68">
        <v>25988</v>
      </c>
      <c r="H107" s="53" t="s">
        <v>1033</v>
      </c>
      <c r="I107" s="53" t="s">
        <v>1026</v>
      </c>
      <c r="J107" s="53" t="s">
        <v>1173</v>
      </c>
      <c r="K107" s="53" t="s">
        <v>1026</v>
      </c>
      <c r="L107" s="53" t="s">
        <v>1026</v>
      </c>
    </row>
    <row r="108" spans="2:12" ht="15">
      <c r="B108" s="79" t="s">
        <v>1171</v>
      </c>
      <c r="C108" s="69" t="s">
        <v>1008</v>
      </c>
      <c r="D108" s="69" t="s">
        <v>1009</v>
      </c>
      <c r="E108" s="70">
        <v>8000</v>
      </c>
      <c r="F108" s="69" t="s">
        <v>1010</v>
      </c>
      <c r="G108" s="71">
        <v>8000</v>
      </c>
      <c r="H108" s="69" t="s">
        <v>1033</v>
      </c>
      <c r="I108" s="69" t="s">
        <v>1026</v>
      </c>
      <c r="J108" s="69" t="s">
        <v>1174</v>
      </c>
      <c r="K108" s="69" t="s">
        <v>1026</v>
      </c>
      <c r="L108" s="69" t="s">
        <v>1026</v>
      </c>
    </row>
    <row r="109" spans="2:12" ht="15">
      <c r="B109" s="54" t="s">
        <v>1171</v>
      </c>
      <c r="C109" s="53" t="s">
        <v>1008</v>
      </c>
      <c r="D109" s="53" t="s">
        <v>1009</v>
      </c>
      <c r="E109" s="55">
        <v>4125</v>
      </c>
      <c r="F109" s="53" t="s">
        <v>1010</v>
      </c>
      <c r="G109" s="68">
        <v>4125</v>
      </c>
      <c r="H109" s="53" t="s">
        <v>1033</v>
      </c>
      <c r="I109" s="53" t="s">
        <v>1026</v>
      </c>
      <c r="J109" s="53" t="s">
        <v>1175</v>
      </c>
      <c r="K109" s="53" t="s">
        <v>1026</v>
      </c>
      <c r="L109" s="53" t="s">
        <v>1026</v>
      </c>
    </row>
    <row r="110" spans="2:12" ht="15">
      <c r="B110" s="79" t="s">
        <v>1171</v>
      </c>
      <c r="C110" s="69" t="s">
        <v>1008</v>
      </c>
      <c r="D110" s="69" t="s">
        <v>1009</v>
      </c>
      <c r="E110" s="75">
        <v>442</v>
      </c>
      <c r="F110" s="69" t="s">
        <v>1010</v>
      </c>
      <c r="G110" s="74">
        <v>442</v>
      </c>
      <c r="H110" s="69" t="s">
        <v>1176</v>
      </c>
      <c r="I110" s="69" t="s">
        <v>1026</v>
      </c>
      <c r="J110" s="69" t="s">
        <v>1177</v>
      </c>
      <c r="K110" s="69" t="s">
        <v>1026</v>
      </c>
      <c r="L110" s="69" t="s">
        <v>1026</v>
      </c>
    </row>
    <row r="111" spans="2:12" ht="40.5">
      <c r="B111" s="54" t="s">
        <v>1178</v>
      </c>
      <c r="C111" s="53" t="s">
        <v>1075</v>
      </c>
      <c r="D111" s="53" t="s">
        <v>1009</v>
      </c>
      <c r="E111" s="55">
        <v>6958</v>
      </c>
      <c r="F111" s="53" t="s">
        <v>1010</v>
      </c>
      <c r="G111" s="68">
        <v>6958</v>
      </c>
      <c r="H111" s="53" t="s">
        <v>1179</v>
      </c>
      <c r="I111" s="53" t="s">
        <v>1020</v>
      </c>
      <c r="J111" s="53" t="s">
        <v>1180</v>
      </c>
      <c r="K111" s="53" t="s">
        <v>1026</v>
      </c>
      <c r="L111" s="53" t="s">
        <v>1026</v>
      </c>
    </row>
    <row r="112" spans="2:12" ht="27">
      <c r="B112" s="79" t="s">
        <v>1181</v>
      </c>
      <c r="C112" s="69" t="s">
        <v>1075</v>
      </c>
      <c r="D112" s="69" t="s">
        <v>1009</v>
      </c>
      <c r="E112" s="70">
        <v>29999</v>
      </c>
      <c r="F112" s="69" t="s">
        <v>1010</v>
      </c>
      <c r="G112" s="71">
        <v>29999</v>
      </c>
      <c r="H112" s="69" t="s">
        <v>1026</v>
      </c>
      <c r="I112" s="69" t="s">
        <v>1020</v>
      </c>
      <c r="J112" s="69" t="s">
        <v>1182</v>
      </c>
      <c r="K112" s="69" t="s">
        <v>1026</v>
      </c>
      <c r="L112" s="69" t="s">
        <v>1026</v>
      </c>
    </row>
    <row r="113" spans="2:12" ht="15">
      <c r="B113" s="155" t="s">
        <v>1181</v>
      </c>
      <c r="C113" s="152" t="s">
        <v>1008</v>
      </c>
      <c r="D113" s="152" t="s">
        <v>1009</v>
      </c>
      <c r="E113" s="153">
        <v>263202</v>
      </c>
      <c r="F113" s="152" t="s">
        <v>1010</v>
      </c>
      <c r="G113" s="154">
        <v>263202</v>
      </c>
      <c r="H113" s="53" t="s">
        <v>1183</v>
      </c>
      <c r="I113" s="152" t="s">
        <v>1020</v>
      </c>
      <c r="J113" s="53" t="s">
        <v>1184</v>
      </c>
      <c r="K113" s="152" t="s">
        <v>1185</v>
      </c>
      <c r="L113" s="152" t="s">
        <v>1026</v>
      </c>
    </row>
    <row r="114" spans="2:12" ht="40.5">
      <c r="B114" s="155"/>
      <c r="C114" s="152"/>
      <c r="D114" s="152"/>
      <c r="E114" s="153"/>
      <c r="F114" s="152"/>
      <c r="G114" s="154"/>
      <c r="H114" s="53" t="s">
        <v>1186</v>
      </c>
      <c r="I114" s="152"/>
      <c r="J114" s="53" t="s">
        <v>1187</v>
      </c>
      <c r="K114" s="152"/>
      <c r="L114" s="152"/>
    </row>
    <row r="115" spans="2:12" ht="27">
      <c r="B115" s="156" t="s">
        <v>1181</v>
      </c>
      <c r="C115" s="149" t="s">
        <v>1008</v>
      </c>
      <c r="D115" s="149" t="s">
        <v>1009</v>
      </c>
      <c r="E115" s="150">
        <v>666137</v>
      </c>
      <c r="F115" s="149" t="s">
        <v>1010</v>
      </c>
      <c r="G115" s="151">
        <v>666137</v>
      </c>
      <c r="H115" s="69" t="s">
        <v>1188</v>
      </c>
      <c r="I115" s="149" t="s">
        <v>1020</v>
      </c>
      <c r="J115" s="69" t="s">
        <v>1189</v>
      </c>
      <c r="K115" s="149" t="s">
        <v>1185</v>
      </c>
      <c r="L115" s="149" t="s">
        <v>1026</v>
      </c>
    </row>
    <row r="116" spans="2:12" ht="15">
      <c r="B116" s="156"/>
      <c r="C116" s="149"/>
      <c r="D116" s="149"/>
      <c r="E116" s="150"/>
      <c r="F116" s="149"/>
      <c r="G116" s="151"/>
      <c r="H116" s="69" t="s">
        <v>1190</v>
      </c>
      <c r="I116" s="149"/>
      <c r="J116" s="69" t="s">
        <v>1191</v>
      </c>
      <c r="K116" s="149"/>
      <c r="L116" s="149"/>
    </row>
    <row r="117" spans="2:12" ht="15">
      <c r="B117" s="155" t="s">
        <v>1181</v>
      </c>
      <c r="C117" s="152" t="s">
        <v>1008</v>
      </c>
      <c r="D117" s="152" t="s">
        <v>1009</v>
      </c>
      <c r="E117" s="153">
        <v>84400</v>
      </c>
      <c r="F117" s="152" t="s">
        <v>1010</v>
      </c>
      <c r="G117" s="154">
        <v>84400</v>
      </c>
      <c r="H117" s="53" t="s">
        <v>1192</v>
      </c>
      <c r="I117" s="152" t="s">
        <v>1020</v>
      </c>
      <c r="J117" s="53" t="s">
        <v>1193</v>
      </c>
      <c r="K117" s="152" t="s">
        <v>1185</v>
      </c>
      <c r="L117" s="152" t="s">
        <v>1026</v>
      </c>
    </row>
    <row r="118" spans="2:12" ht="15">
      <c r="B118" s="155"/>
      <c r="C118" s="152"/>
      <c r="D118" s="152"/>
      <c r="E118" s="153"/>
      <c r="F118" s="152"/>
      <c r="G118" s="154"/>
      <c r="H118" s="53" t="s">
        <v>1190</v>
      </c>
      <c r="I118" s="152"/>
      <c r="J118" s="53" t="s">
        <v>1194</v>
      </c>
      <c r="K118" s="152"/>
      <c r="L118" s="152"/>
    </row>
    <row r="119" spans="2:12" ht="27">
      <c r="B119" s="156" t="s">
        <v>1181</v>
      </c>
      <c r="C119" s="149" t="s">
        <v>1008</v>
      </c>
      <c r="D119" s="149" t="s">
        <v>1009</v>
      </c>
      <c r="E119" s="150">
        <v>209726</v>
      </c>
      <c r="F119" s="149" t="s">
        <v>1010</v>
      </c>
      <c r="G119" s="151">
        <v>209726</v>
      </c>
      <c r="H119" s="149" t="s">
        <v>1195</v>
      </c>
      <c r="I119" s="149" t="s">
        <v>1020</v>
      </c>
      <c r="J119" s="69" t="s">
        <v>1196</v>
      </c>
      <c r="K119" s="149" t="s">
        <v>1185</v>
      </c>
      <c r="L119" s="149" t="s">
        <v>1026</v>
      </c>
    </row>
    <row r="120" spans="2:12" ht="15">
      <c r="B120" s="156"/>
      <c r="C120" s="149"/>
      <c r="D120" s="149"/>
      <c r="E120" s="150"/>
      <c r="F120" s="149"/>
      <c r="G120" s="151"/>
      <c r="H120" s="149"/>
      <c r="I120" s="149"/>
      <c r="J120" s="69" t="s">
        <v>1197</v>
      </c>
      <c r="K120" s="149"/>
      <c r="L120" s="149"/>
    </row>
    <row r="121" spans="2:12" ht="27">
      <c r="B121" s="155" t="s">
        <v>1181</v>
      </c>
      <c r="C121" s="152" t="s">
        <v>1008</v>
      </c>
      <c r="D121" s="152" t="s">
        <v>1009</v>
      </c>
      <c r="E121" s="153">
        <v>125446</v>
      </c>
      <c r="F121" s="152" t="s">
        <v>1010</v>
      </c>
      <c r="G121" s="154">
        <v>125446</v>
      </c>
      <c r="H121" s="53" t="s">
        <v>1198</v>
      </c>
      <c r="I121" s="152" t="s">
        <v>1020</v>
      </c>
      <c r="J121" s="53" t="s">
        <v>1199</v>
      </c>
      <c r="K121" s="152" t="s">
        <v>1185</v>
      </c>
      <c r="L121" s="152" t="s">
        <v>1026</v>
      </c>
    </row>
    <row r="122" spans="2:12" ht="15">
      <c r="B122" s="155"/>
      <c r="C122" s="152"/>
      <c r="D122" s="152"/>
      <c r="E122" s="153"/>
      <c r="F122" s="152"/>
      <c r="G122" s="154"/>
      <c r="H122" s="53" t="s">
        <v>1186</v>
      </c>
      <c r="I122" s="152"/>
      <c r="J122" s="53" t="s">
        <v>1200</v>
      </c>
      <c r="K122" s="152"/>
      <c r="L122" s="152"/>
    </row>
    <row r="123" spans="2:12" ht="15">
      <c r="B123" s="156" t="s">
        <v>1181</v>
      </c>
      <c r="C123" s="149" t="s">
        <v>1008</v>
      </c>
      <c r="D123" s="149" t="s">
        <v>1009</v>
      </c>
      <c r="E123" s="150">
        <v>666366</v>
      </c>
      <c r="F123" s="149" t="s">
        <v>1010</v>
      </c>
      <c r="G123" s="151">
        <v>666366</v>
      </c>
      <c r="H123" s="69" t="s">
        <v>1183</v>
      </c>
      <c r="I123" s="149" t="s">
        <v>1020</v>
      </c>
      <c r="J123" s="69" t="s">
        <v>1201</v>
      </c>
      <c r="K123" s="149" t="s">
        <v>1185</v>
      </c>
      <c r="L123" s="149" t="s">
        <v>1026</v>
      </c>
    </row>
    <row r="124" spans="2:12" ht="15">
      <c r="B124" s="156"/>
      <c r="C124" s="149"/>
      <c r="D124" s="149"/>
      <c r="E124" s="150"/>
      <c r="F124" s="149"/>
      <c r="G124" s="151"/>
      <c r="H124" s="69" t="s">
        <v>1186</v>
      </c>
      <c r="I124" s="149"/>
      <c r="J124" s="69" t="s">
        <v>1202</v>
      </c>
      <c r="K124" s="149"/>
      <c r="L124" s="149"/>
    </row>
    <row r="125" spans="2:12" ht="67.5">
      <c r="B125" s="54" t="s">
        <v>1203</v>
      </c>
      <c r="C125" s="53" t="s">
        <v>1075</v>
      </c>
      <c r="D125" s="53" t="s">
        <v>1061</v>
      </c>
      <c r="E125" s="55">
        <v>75600</v>
      </c>
      <c r="F125" s="53" t="s">
        <v>1010</v>
      </c>
      <c r="G125" s="68">
        <v>75600</v>
      </c>
      <c r="H125" s="53" t="s">
        <v>1076</v>
      </c>
      <c r="I125" s="53" t="s">
        <v>1204</v>
      </c>
      <c r="J125" s="53" t="s">
        <v>1205</v>
      </c>
      <c r="K125" s="53" t="s">
        <v>1026</v>
      </c>
      <c r="L125" s="53" t="s">
        <v>1026</v>
      </c>
    </row>
    <row r="126" spans="2:12" ht="15">
      <c r="B126" s="80" t="s">
        <v>1206</v>
      </c>
      <c r="C126" s="76"/>
      <c r="D126" s="76"/>
      <c r="E126" s="76"/>
      <c r="F126" s="76"/>
      <c r="G126" s="77">
        <v>69002008</v>
      </c>
      <c r="H126" s="76"/>
      <c r="I126" s="76"/>
      <c r="J126" s="76"/>
      <c r="K126" s="76"/>
      <c r="L126" s="76"/>
    </row>
  </sheetData>
  <sheetProtection/>
  <mergeCells count="145">
    <mergeCell ref="B33:B35"/>
    <mergeCell ref="B36:B38"/>
    <mergeCell ref="B27:B29"/>
    <mergeCell ref="B30:B32"/>
    <mergeCell ref="B123:B124"/>
    <mergeCell ref="B119:B120"/>
    <mergeCell ref="B121:B122"/>
    <mergeCell ref="B113:B114"/>
    <mergeCell ref="B94:B95"/>
    <mergeCell ref="B92:B93"/>
    <mergeCell ref="B57:B58"/>
    <mergeCell ref="B55:B56"/>
    <mergeCell ref="B39:B41"/>
    <mergeCell ref="B115:B116"/>
    <mergeCell ref="H27:H29"/>
    <mergeCell ref="I27:I29"/>
    <mergeCell ref="J27:J29"/>
    <mergeCell ref="L27:L29"/>
    <mergeCell ref="C30:C32"/>
    <mergeCell ref="D30:D32"/>
    <mergeCell ref="E30:E32"/>
    <mergeCell ref="F30:F32"/>
    <mergeCell ref="G30:G32"/>
    <mergeCell ref="C27:C29"/>
    <mergeCell ref="D27:D29"/>
    <mergeCell ref="E27:E29"/>
    <mergeCell ref="F27:F29"/>
    <mergeCell ref="G27:G29"/>
    <mergeCell ref="H30:H32"/>
    <mergeCell ref="I30:I32"/>
    <mergeCell ref="J30:J32"/>
    <mergeCell ref="L30:L32"/>
    <mergeCell ref="L33:L35"/>
    <mergeCell ref="C36:C38"/>
    <mergeCell ref="D36:D38"/>
    <mergeCell ref="E36:E38"/>
    <mergeCell ref="F36:F38"/>
    <mergeCell ref="G36:G38"/>
    <mergeCell ref="H36:H38"/>
    <mergeCell ref="I36:I38"/>
    <mergeCell ref="J36:J38"/>
    <mergeCell ref="L36:L38"/>
    <mergeCell ref="C33:C35"/>
    <mergeCell ref="D33:D35"/>
    <mergeCell ref="E33:E35"/>
    <mergeCell ref="F33:F35"/>
    <mergeCell ref="G33:G35"/>
    <mergeCell ref="H33:H35"/>
    <mergeCell ref="I33:I35"/>
    <mergeCell ref="J33:J35"/>
    <mergeCell ref="L39:L41"/>
    <mergeCell ref="C55:C56"/>
    <mergeCell ref="D55:D56"/>
    <mergeCell ref="E55:E56"/>
    <mergeCell ref="F55:F56"/>
    <mergeCell ref="G55:G56"/>
    <mergeCell ref="H55:H56"/>
    <mergeCell ref="I55:I56"/>
    <mergeCell ref="K55:K56"/>
    <mergeCell ref="L55:L56"/>
    <mergeCell ref="C39:C41"/>
    <mergeCell ref="D39:D41"/>
    <mergeCell ref="E39:E41"/>
    <mergeCell ref="F39:F41"/>
    <mergeCell ref="G39:G41"/>
    <mergeCell ref="H39:H41"/>
    <mergeCell ref="I39:I41"/>
    <mergeCell ref="J39:J41"/>
    <mergeCell ref="L57:L58"/>
    <mergeCell ref="C92:C93"/>
    <mergeCell ref="D92:D93"/>
    <mergeCell ref="E92:E93"/>
    <mergeCell ref="F92:F93"/>
    <mergeCell ref="G92:G93"/>
    <mergeCell ref="H92:H93"/>
    <mergeCell ref="I92:I93"/>
    <mergeCell ref="K92:K93"/>
    <mergeCell ref="L92:L93"/>
    <mergeCell ref="C57:C58"/>
    <mergeCell ref="D57:D58"/>
    <mergeCell ref="E57:E58"/>
    <mergeCell ref="F57:F58"/>
    <mergeCell ref="G57:G58"/>
    <mergeCell ref="H57:H58"/>
    <mergeCell ref="I57:I58"/>
    <mergeCell ref="K57:K58"/>
    <mergeCell ref="L94:L95"/>
    <mergeCell ref="C113:C114"/>
    <mergeCell ref="D113:D114"/>
    <mergeCell ref="E113:E114"/>
    <mergeCell ref="F113:F114"/>
    <mergeCell ref="G113:G114"/>
    <mergeCell ref="I113:I114"/>
    <mergeCell ref="K113:K114"/>
    <mergeCell ref="L113:L114"/>
    <mergeCell ref="C94:C95"/>
    <mergeCell ref="D94:D95"/>
    <mergeCell ref="E94:E95"/>
    <mergeCell ref="F94:F95"/>
    <mergeCell ref="G94:G95"/>
    <mergeCell ref="H94:H95"/>
    <mergeCell ref="I94:I95"/>
    <mergeCell ref="K94:K95"/>
    <mergeCell ref="B117:B118"/>
    <mergeCell ref="C117:C118"/>
    <mergeCell ref="D117:D118"/>
    <mergeCell ref="E117:E118"/>
    <mergeCell ref="F117:F118"/>
    <mergeCell ref="G117:G118"/>
    <mergeCell ref="I117:I118"/>
    <mergeCell ref="K117:K118"/>
    <mergeCell ref="L117:L118"/>
    <mergeCell ref="K119:K120"/>
    <mergeCell ref="C115:C116"/>
    <mergeCell ref="D115:D116"/>
    <mergeCell ref="E115:E116"/>
    <mergeCell ref="F115:F116"/>
    <mergeCell ref="G115:G116"/>
    <mergeCell ref="I115:I116"/>
    <mergeCell ref="K115:K116"/>
    <mergeCell ref="L115:L116"/>
    <mergeCell ref="I123:I124"/>
    <mergeCell ref="K123:K124"/>
    <mergeCell ref="L123:L124"/>
    <mergeCell ref="C123:C124"/>
    <mergeCell ref="D123:D124"/>
    <mergeCell ref="E123:E124"/>
    <mergeCell ref="F123:F124"/>
    <mergeCell ref="G123:G124"/>
    <mergeCell ref="L119:L120"/>
    <mergeCell ref="C121:C122"/>
    <mergeCell ref="D121:D122"/>
    <mergeCell ref="E121:E122"/>
    <mergeCell ref="F121:F122"/>
    <mergeCell ref="G121:G122"/>
    <mergeCell ref="I121:I122"/>
    <mergeCell ref="K121:K122"/>
    <mergeCell ref="L121:L122"/>
    <mergeCell ref="C119:C120"/>
    <mergeCell ref="D119:D120"/>
    <mergeCell ref="E119:E120"/>
    <mergeCell ref="F119:F120"/>
    <mergeCell ref="G119:G120"/>
    <mergeCell ref="H119:H120"/>
    <mergeCell ref="I119:I120"/>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C00000"/>
  </sheetPr>
  <dimension ref="A1:G61"/>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2" max="2" width="31.28125" style="0" bestFit="1" customWidth="1"/>
    <col min="3" max="3" width="16.7109375" style="0" customWidth="1"/>
    <col min="4" max="4" width="35.140625" style="0" customWidth="1"/>
    <col min="5" max="5" width="10.421875" style="0" bestFit="1" customWidth="1"/>
    <col min="7" max="7" width="8.57421875" style="0" bestFit="1" customWidth="1"/>
  </cols>
  <sheetData>
    <row r="1" ht="15">
      <c r="A1" s="31" t="s">
        <v>1207</v>
      </c>
    </row>
    <row r="3" spans="2:7" ht="27.75" thickBot="1">
      <c r="B3" s="81" t="s">
        <v>1208</v>
      </c>
      <c r="C3" s="81" t="s">
        <v>1209</v>
      </c>
      <c r="D3" s="81" t="s">
        <v>1210</v>
      </c>
      <c r="E3" s="82" t="s">
        <v>999</v>
      </c>
      <c r="F3" s="82" t="s">
        <v>1000</v>
      </c>
      <c r="G3" s="82" t="s">
        <v>1211</v>
      </c>
    </row>
    <row r="4" spans="2:7" ht="27.75" thickTop="1">
      <c r="B4" s="79" t="s">
        <v>1212</v>
      </c>
      <c r="C4" s="79" t="s">
        <v>1213</v>
      </c>
      <c r="D4" s="69" t="s">
        <v>1214</v>
      </c>
      <c r="E4" s="83">
        <v>21918</v>
      </c>
      <c r="F4" s="79" t="s">
        <v>1010</v>
      </c>
      <c r="G4" s="84">
        <v>21918</v>
      </c>
    </row>
    <row r="5" spans="2:7" ht="27">
      <c r="B5" s="54" t="s">
        <v>1212</v>
      </c>
      <c r="C5" s="54" t="s">
        <v>1215</v>
      </c>
      <c r="D5" s="53" t="s">
        <v>1216</v>
      </c>
      <c r="E5" s="85">
        <v>34247</v>
      </c>
      <c r="F5" s="54" t="s">
        <v>1010</v>
      </c>
      <c r="G5" s="86">
        <v>34247</v>
      </c>
    </row>
    <row r="6" spans="2:7" ht="15">
      <c r="B6" s="79" t="s">
        <v>1212</v>
      </c>
      <c r="C6" s="79" t="s">
        <v>1215</v>
      </c>
      <c r="D6" s="69" t="s">
        <v>1217</v>
      </c>
      <c r="E6" s="83">
        <v>115005</v>
      </c>
      <c r="F6" s="79" t="s">
        <v>1010</v>
      </c>
      <c r="G6" s="84">
        <v>115005</v>
      </c>
    </row>
    <row r="7" spans="2:7" ht="40.5">
      <c r="B7" s="54" t="s">
        <v>1212</v>
      </c>
      <c r="C7" s="54" t="s">
        <v>1215</v>
      </c>
      <c r="D7" s="53" t="s">
        <v>1218</v>
      </c>
      <c r="E7" s="85">
        <v>314250</v>
      </c>
      <c r="F7" s="54" t="s">
        <v>1010</v>
      </c>
      <c r="G7" s="86">
        <v>314250</v>
      </c>
    </row>
    <row r="8" spans="2:7" ht="15">
      <c r="B8" s="79" t="s">
        <v>1212</v>
      </c>
      <c r="C8" s="79" t="s">
        <v>1215</v>
      </c>
      <c r="D8" s="69" t="s">
        <v>1219</v>
      </c>
      <c r="E8" s="83">
        <v>126099200</v>
      </c>
      <c r="F8" s="79" t="s">
        <v>1079</v>
      </c>
      <c r="G8" s="84">
        <v>86965</v>
      </c>
    </row>
    <row r="9" spans="2:7" ht="15">
      <c r="B9" s="54" t="s">
        <v>1220</v>
      </c>
      <c r="C9" s="54" t="s">
        <v>1221</v>
      </c>
      <c r="D9" s="53" t="s">
        <v>1222</v>
      </c>
      <c r="E9" s="85">
        <v>137927300</v>
      </c>
      <c r="F9" s="54" t="s">
        <v>1079</v>
      </c>
      <c r="G9" s="86">
        <v>95122</v>
      </c>
    </row>
    <row r="10" spans="2:7" ht="15">
      <c r="B10" s="79" t="s">
        <v>1223</v>
      </c>
      <c r="C10" s="79" t="s">
        <v>1215</v>
      </c>
      <c r="D10" s="69" t="s">
        <v>1224</v>
      </c>
      <c r="E10" s="83">
        <v>1050000</v>
      </c>
      <c r="F10" s="79" t="s">
        <v>1079</v>
      </c>
      <c r="G10" s="87">
        <v>724</v>
      </c>
    </row>
    <row r="11" spans="2:7" ht="15">
      <c r="B11" s="54" t="s">
        <v>1223</v>
      </c>
      <c r="C11" s="54" t="s">
        <v>1215</v>
      </c>
      <c r="D11" s="53" t="s">
        <v>1225</v>
      </c>
      <c r="E11" s="85">
        <v>675000</v>
      </c>
      <c r="F11" s="54" t="s">
        <v>1079</v>
      </c>
      <c r="G11" s="88">
        <v>466</v>
      </c>
    </row>
    <row r="12" spans="2:7" ht="15">
      <c r="B12" s="79" t="s">
        <v>1223</v>
      </c>
      <c r="C12" s="79" t="s">
        <v>1215</v>
      </c>
      <c r="D12" s="69" t="s">
        <v>1226</v>
      </c>
      <c r="E12" s="83">
        <v>5508000</v>
      </c>
      <c r="F12" s="79" t="s">
        <v>1079</v>
      </c>
      <c r="G12" s="84">
        <v>3799</v>
      </c>
    </row>
    <row r="13" spans="2:7" ht="15">
      <c r="B13" s="54" t="s">
        <v>1223</v>
      </c>
      <c r="C13" s="54" t="s">
        <v>1215</v>
      </c>
      <c r="D13" s="53" t="s">
        <v>1227</v>
      </c>
      <c r="E13" s="85">
        <v>35000</v>
      </c>
      <c r="F13" s="54" t="s">
        <v>1079</v>
      </c>
      <c r="G13" s="88">
        <v>24</v>
      </c>
    </row>
    <row r="14" spans="2:7" ht="15">
      <c r="B14" s="79" t="s">
        <v>1223</v>
      </c>
      <c r="C14" s="79" t="s">
        <v>1215</v>
      </c>
      <c r="D14" s="69" t="s">
        <v>1228</v>
      </c>
      <c r="E14" s="83">
        <v>755975</v>
      </c>
      <c r="F14" s="79" t="s">
        <v>1079</v>
      </c>
      <c r="G14" s="87">
        <v>521</v>
      </c>
    </row>
    <row r="15" spans="2:7" ht="15">
      <c r="B15" s="54" t="s">
        <v>1223</v>
      </c>
      <c r="C15" s="54" t="s">
        <v>1215</v>
      </c>
      <c r="D15" s="53" t="s">
        <v>1229</v>
      </c>
      <c r="E15" s="85">
        <v>350000</v>
      </c>
      <c r="F15" s="54" t="s">
        <v>1079</v>
      </c>
      <c r="G15" s="88">
        <v>241</v>
      </c>
    </row>
    <row r="16" spans="2:7" ht="15">
      <c r="B16" s="79" t="s">
        <v>1223</v>
      </c>
      <c r="C16" s="79" t="s">
        <v>1215</v>
      </c>
      <c r="D16" s="69" t="s">
        <v>1230</v>
      </c>
      <c r="E16" s="83">
        <v>350000</v>
      </c>
      <c r="F16" s="79" t="s">
        <v>1079</v>
      </c>
      <c r="G16" s="87">
        <v>241</v>
      </c>
    </row>
    <row r="17" spans="2:7" ht="15">
      <c r="B17" s="54" t="s">
        <v>1223</v>
      </c>
      <c r="C17" s="54" t="s">
        <v>1215</v>
      </c>
      <c r="D17" s="53" t="s">
        <v>1231</v>
      </c>
      <c r="E17" s="85">
        <v>450000</v>
      </c>
      <c r="F17" s="54" t="s">
        <v>1079</v>
      </c>
      <c r="G17" s="88">
        <v>310</v>
      </c>
    </row>
    <row r="18" spans="2:7" ht="15">
      <c r="B18" s="79" t="s">
        <v>1223</v>
      </c>
      <c r="C18" s="79" t="s">
        <v>1215</v>
      </c>
      <c r="D18" s="69" t="s">
        <v>1232</v>
      </c>
      <c r="E18" s="83">
        <v>1450000</v>
      </c>
      <c r="F18" s="79" t="s">
        <v>1079</v>
      </c>
      <c r="G18" s="84">
        <v>1000</v>
      </c>
    </row>
    <row r="19" spans="2:7" ht="15">
      <c r="B19" s="54" t="s">
        <v>1223</v>
      </c>
      <c r="C19" s="54" t="s">
        <v>1215</v>
      </c>
      <c r="D19" s="53" t="s">
        <v>1233</v>
      </c>
      <c r="E19" s="85">
        <v>370000</v>
      </c>
      <c r="F19" s="54" t="s">
        <v>1079</v>
      </c>
      <c r="G19" s="88">
        <v>255</v>
      </c>
    </row>
    <row r="20" spans="2:7" ht="15">
      <c r="B20" s="79" t="s">
        <v>1223</v>
      </c>
      <c r="C20" s="79" t="s">
        <v>1208</v>
      </c>
      <c r="D20" s="69" t="s">
        <v>1234</v>
      </c>
      <c r="E20" s="83">
        <v>574225</v>
      </c>
      <c r="F20" s="79" t="s">
        <v>1079</v>
      </c>
      <c r="G20" s="87">
        <v>396</v>
      </c>
    </row>
    <row r="21" spans="2:7" ht="15">
      <c r="B21" s="54" t="s">
        <v>1223</v>
      </c>
      <c r="C21" s="54" t="s">
        <v>1221</v>
      </c>
      <c r="D21" s="53" t="s">
        <v>1235</v>
      </c>
      <c r="E21" s="85">
        <v>5690200</v>
      </c>
      <c r="F21" s="54" t="s">
        <v>1079</v>
      </c>
      <c r="G21" s="86">
        <v>3924</v>
      </c>
    </row>
    <row r="22" spans="2:7" ht="15">
      <c r="B22" s="79" t="s">
        <v>1223</v>
      </c>
      <c r="C22" s="79" t="s">
        <v>1215</v>
      </c>
      <c r="D22" s="69" t="s">
        <v>1236</v>
      </c>
      <c r="E22" s="83">
        <v>16450000</v>
      </c>
      <c r="F22" s="79" t="s">
        <v>1079</v>
      </c>
      <c r="G22" s="84">
        <v>11345</v>
      </c>
    </row>
    <row r="23" spans="2:7" ht="15">
      <c r="B23" s="54" t="s">
        <v>1223</v>
      </c>
      <c r="C23" s="54" t="s">
        <v>1215</v>
      </c>
      <c r="D23" s="53" t="s">
        <v>1237</v>
      </c>
      <c r="E23" s="85">
        <v>18350000</v>
      </c>
      <c r="F23" s="54" t="s">
        <v>1079</v>
      </c>
      <c r="G23" s="86">
        <v>12655</v>
      </c>
    </row>
    <row r="24" spans="2:7" ht="15">
      <c r="B24" s="79" t="s">
        <v>1223</v>
      </c>
      <c r="C24" s="79" t="s">
        <v>1215</v>
      </c>
      <c r="D24" s="69" t="s">
        <v>1238</v>
      </c>
      <c r="E24" s="83">
        <v>28315000</v>
      </c>
      <c r="F24" s="79" t="s">
        <v>1079</v>
      </c>
      <c r="G24" s="84">
        <v>19528</v>
      </c>
    </row>
    <row r="25" spans="2:7" ht="15">
      <c r="B25" s="54" t="s">
        <v>1223</v>
      </c>
      <c r="C25" s="54" t="s">
        <v>1215</v>
      </c>
      <c r="D25" s="53" t="s">
        <v>1239</v>
      </c>
      <c r="E25" s="85">
        <v>350000</v>
      </c>
      <c r="F25" s="54" t="s">
        <v>1079</v>
      </c>
      <c r="G25" s="88">
        <v>241</v>
      </c>
    </row>
    <row r="26" spans="2:7" ht="15">
      <c r="B26" s="79" t="s">
        <v>1223</v>
      </c>
      <c r="C26" s="79" t="s">
        <v>1215</v>
      </c>
      <c r="D26" s="69" t="s">
        <v>1240</v>
      </c>
      <c r="E26" s="83">
        <v>20000000</v>
      </c>
      <c r="F26" s="79" t="s">
        <v>1079</v>
      </c>
      <c r="G26" s="84">
        <v>13793</v>
      </c>
    </row>
    <row r="27" spans="2:7" ht="15">
      <c r="B27" s="54" t="s">
        <v>1223</v>
      </c>
      <c r="C27" s="54" t="s">
        <v>1215</v>
      </c>
      <c r="D27" s="53" t="s">
        <v>1241</v>
      </c>
      <c r="E27" s="85">
        <v>9840000</v>
      </c>
      <c r="F27" s="54" t="s">
        <v>1079</v>
      </c>
      <c r="G27" s="86">
        <v>6786</v>
      </c>
    </row>
    <row r="28" spans="2:7" ht="15">
      <c r="B28" s="79" t="s">
        <v>1223</v>
      </c>
      <c r="C28" s="79" t="s">
        <v>1215</v>
      </c>
      <c r="D28" s="69" t="s">
        <v>1242</v>
      </c>
      <c r="E28" s="83">
        <v>280000</v>
      </c>
      <c r="F28" s="79" t="s">
        <v>1079</v>
      </c>
      <c r="G28" s="87">
        <v>193</v>
      </c>
    </row>
    <row r="29" spans="2:7" ht="27">
      <c r="B29" s="54" t="s">
        <v>1223</v>
      </c>
      <c r="C29" s="54" t="s">
        <v>1208</v>
      </c>
      <c r="D29" s="53" t="s">
        <v>1243</v>
      </c>
      <c r="E29" s="85">
        <v>3962000</v>
      </c>
      <c r="F29" s="54" t="s">
        <v>1079</v>
      </c>
      <c r="G29" s="86">
        <v>2732</v>
      </c>
    </row>
    <row r="30" spans="2:7" ht="40.5">
      <c r="B30" s="79" t="s">
        <v>1223</v>
      </c>
      <c r="C30" s="79" t="s">
        <v>1215</v>
      </c>
      <c r="D30" s="69" t="s">
        <v>1244</v>
      </c>
      <c r="E30" s="83">
        <v>77228000</v>
      </c>
      <c r="F30" s="79" t="s">
        <v>1079</v>
      </c>
      <c r="G30" s="84">
        <v>53261</v>
      </c>
    </row>
    <row r="31" spans="2:7" ht="15">
      <c r="B31" s="54" t="s">
        <v>1223</v>
      </c>
      <c r="C31" s="54" t="s">
        <v>1221</v>
      </c>
      <c r="D31" s="53" t="s">
        <v>1245</v>
      </c>
      <c r="E31" s="85">
        <v>9960000</v>
      </c>
      <c r="F31" s="54" t="s">
        <v>1079</v>
      </c>
      <c r="G31" s="86">
        <v>6869</v>
      </c>
    </row>
    <row r="32" spans="2:7" ht="15">
      <c r="B32" s="79" t="s">
        <v>1246</v>
      </c>
      <c r="C32" s="79" t="s">
        <v>1221</v>
      </c>
      <c r="D32" s="69" t="s">
        <v>1247</v>
      </c>
      <c r="E32" s="83">
        <v>130910789</v>
      </c>
      <c r="F32" s="79" t="s">
        <v>1079</v>
      </c>
      <c r="G32" s="84">
        <v>90283</v>
      </c>
    </row>
    <row r="33" spans="2:7" ht="15">
      <c r="B33" s="54" t="s">
        <v>1248</v>
      </c>
      <c r="C33" s="54" t="s">
        <v>1221</v>
      </c>
      <c r="D33" s="53" t="s">
        <v>1247</v>
      </c>
      <c r="E33" s="85">
        <v>2825499528</v>
      </c>
      <c r="F33" s="54" t="s">
        <v>1079</v>
      </c>
      <c r="G33" s="86">
        <v>1948620</v>
      </c>
    </row>
    <row r="34" spans="2:7" ht="15">
      <c r="B34" s="79" t="s">
        <v>1249</v>
      </c>
      <c r="C34" s="79" t="s">
        <v>1221</v>
      </c>
      <c r="D34" s="69" t="s">
        <v>1247</v>
      </c>
      <c r="E34" s="83">
        <v>411077000</v>
      </c>
      <c r="F34" s="79" t="s">
        <v>1079</v>
      </c>
      <c r="G34" s="84">
        <v>283501</v>
      </c>
    </row>
    <row r="35" spans="2:7" ht="15">
      <c r="B35" s="54" t="s">
        <v>1250</v>
      </c>
      <c r="C35" s="54" t="s">
        <v>1221</v>
      </c>
      <c r="D35" s="53" t="s">
        <v>1247</v>
      </c>
      <c r="E35" s="85">
        <v>285102984</v>
      </c>
      <c r="F35" s="54" t="s">
        <v>1079</v>
      </c>
      <c r="G35" s="86">
        <v>196623</v>
      </c>
    </row>
    <row r="36" spans="2:7" ht="15">
      <c r="B36" s="79" t="s">
        <v>1251</v>
      </c>
      <c r="C36" s="79" t="s">
        <v>1221</v>
      </c>
      <c r="D36" s="69" t="s">
        <v>1247</v>
      </c>
      <c r="E36" s="83">
        <v>41685235</v>
      </c>
      <c r="F36" s="79" t="s">
        <v>1079</v>
      </c>
      <c r="G36" s="84">
        <v>28748</v>
      </c>
    </row>
    <row r="37" spans="2:7" ht="15">
      <c r="B37" s="54" t="s">
        <v>1252</v>
      </c>
      <c r="C37" s="54" t="s">
        <v>1221</v>
      </c>
      <c r="D37" s="53" t="s">
        <v>1247</v>
      </c>
      <c r="E37" s="85">
        <v>2359257382</v>
      </c>
      <c r="F37" s="54" t="s">
        <v>1079</v>
      </c>
      <c r="G37" s="86">
        <v>1627074</v>
      </c>
    </row>
    <row r="38" spans="2:7" ht="15">
      <c r="B38" s="79" t="s">
        <v>1253</v>
      </c>
      <c r="C38" s="79" t="s">
        <v>1221</v>
      </c>
      <c r="D38" s="69" t="s">
        <v>1247</v>
      </c>
      <c r="E38" s="83">
        <v>226670000</v>
      </c>
      <c r="F38" s="79" t="s">
        <v>1079</v>
      </c>
      <c r="G38" s="84">
        <v>156324</v>
      </c>
    </row>
    <row r="39" spans="2:7" ht="15">
      <c r="B39" s="54" t="s">
        <v>1253</v>
      </c>
      <c r="C39" s="54" t="s">
        <v>1215</v>
      </c>
      <c r="D39" s="53" t="s">
        <v>1219</v>
      </c>
      <c r="E39" s="85">
        <v>74213862</v>
      </c>
      <c r="F39" s="54" t="s">
        <v>1079</v>
      </c>
      <c r="G39" s="86">
        <v>51182</v>
      </c>
    </row>
    <row r="40" spans="2:7" ht="15">
      <c r="B40" s="79" t="s">
        <v>1253</v>
      </c>
      <c r="C40" s="79" t="s">
        <v>1213</v>
      </c>
      <c r="D40" s="69" t="s">
        <v>1254</v>
      </c>
      <c r="E40" s="83">
        <v>1100000000</v>
      </c>
      <c r="F40" s="79" t="s">
        <v>1079</v>
      </c>
      <c r="G40" s="84">
        <v>758621</v>
      </c>
    </row>
    <row r="41" spans="2:7" ht="15">
      <c r="B41" s="54" t="s">
        <v>1255</v>
      </c>
      <c r="C41" s="54" t="s">
        <v>1221</v>
      </c>
      <c r="D41" s="53" t="s">
        <v>1247</v>
      </c>
      <c r="E41" s="85">
        <v>106490200</v>
      </c>
      <c r="F41" s="54" t="s">
        <v>1079</v>
      </c>
      <c r="G41" s="86">
        <v>73442</v>
      </c>
    </row>
    <row r="42" spans="2:7" ht="15">
      <c r="B42" s="79" t="s">
        <v>1256</v>
      </c>
      <c r="C42" s="79" t="s">
        <v>1221</v>
      </c>
      <c r="D42" s="69" t="s">
        <v>1247</v>
      </c>
      <c r="E42" s="83">
        <v>110970000</v>
      </c>
      <c r="F42" s="79" t="s">
        <v>1079</v>
      </c>
      <c r="G42" s="84">
        <v>76531</v>
      </c>
    </row>
    <row r="43" spans="2:7" ht="15">
      <c r="B43" s="54" t="s">
        <v>1257</v>
      </c>
      <c r="C43" s="54" t="s">
        <v>1221</v>
      </c>
      <c r="D43" s="53" t="s">
        <v>1247</v>
      </c>
      <c r="E43" s="85">
        <v>178543194</v>
      </c>
      <c r="F43" s="54" t="s">
        <v>1079</v>
      </c>
      <c r="G43" s="86">
        <v>123133</v>
      </c>
    </row>
    <row r="44" spans="2:7" ht="15">
      <c r="B44" s="79" t="s">
        <v>1258</v>
      </c>
      <c r="C44" s="79" t="s">
        <v>1215</v>
      </c>
      <c r="D44" s="69" t="s">
        <v>1259</v>
      </c>
      <c r="E44" s="83">
        <v>10000000</v>
      </c>
      <c r="F44" s="79" t="s">
        <v>1079</v>
      </c>
      <c r="G44" s="84">
        <v>6897</v>
      </c>
    </row>
    <row r="45" spans="2:7" ht="15">
      <c r="B45" s="54" t="s">
        <v>1258</v>
      </c>
      <c r="C45" s="54" t="s">
        <v>1213</v>
      </c>
      <c r="D45" s="53" t="s">
        <v>1260</v>
      </c>
      <c r="E45" s="85">
        <v>20000000</v>
      </c>
      <c r="F45" s="54" t="s">
        <v>1079</v>
      </c>
      <c r="G45" s="86">
        <v>13793</v>
      </c>
    </row>
    <row r="46" spans="2:7" ht="15">
      <c r="B46" s="79" t="s">
        <v>1258</v>
      </c>
      <c r="C46" s="79" t="s">
        <v>1213</v>
      </c>
      <c r="D46" s="69" t="s">
        <v>1261</v>
      </c>
      <c r="E46" s="83">
        <v>12500000</v>
      </c>
      <c r="F46" s="79" t="s">
        <v>1079</v>
      </c>
      <c r="G46" s="84">
        <v>8621</v>
      </c>
    </row>
    <row r="47" spans="2:7" ht="15">
      <c r="B47" s="54" t="s">
        <v>1258</v>
      </c>
      <c r="C47" s="54" t="s">
        <v>1215</v>
      </c>
      <c r="D47" s="53" t="s">
        <v>1262</v>
      </c>
      <c r="E47" s="85">
        <v>75000000</v>
      </c>
      <c r="F47" s="54" t="s">
        <v>1079</v>
      </c>
      <c r="G47" s="86">
        <v>51724</v>
      </c>
    </row>
    <row r="48" spans="2:7" ht="15">
      <c r="B48" s="79" t="s">
        <v>1258</v>
      </c>
      <c r="C48" s="79" t="s">
        <v>1215</v>
      </c>
      <c r="D48" s="69" t="s">
        <v>1263</v>
      </c>
      <c r="E48" s="83">
        <v>9000000</v>
      </c>
      <c r="F48" s="79" t="s">
        <v>1079</v>
      </c>
      <c r="G48" s="84">
        <v>6207</v>
      </c>
    </row>
    <row r="49" spans="2:7" ht="15">
      <c r="B49" s="54" t="s">
        <v>1258</v>
      </c>
      <c r="C49" s="54" t="s">
        <v>1215</v>
      </c>
      <c r="D49" s="53" t="s">
        <v>1264</v>
      </c>
      <c r="E49" s="85">
        <v>15000000</v>
      </c>
      <c r="F49" s="54" t="s">
        <v>1079</v>
      </c>
      <c r="G49" s="86">
        <v>10345</v>
      </c>
    </row>
    <row r="50" spans="2:7" ht="15">
      <c r="B50" s="79" t="s">
        <v>1258</v>
      </c>
      <c r="C50" s="79" t="s">
        <v>1208</v>
      </c>
      <c r="D50" s="69" t="s">
        <v>1265</v>
      </c>
      <c r="E50" s="83">
        <v>200000000</v>
      </c>
      <c r="F50" s="79" t="s">
        <v>1079</v>
      </c>
      <c r="G50" s="84">
        <v>137931</v>
      </c>
    </row>
    <row r="51" spans="2:7" ht="40.5">
      <c r="B51" s="54" t="s">
        <v>1258</v>
      </c>
      <c r="C51" s="54" t="s">
        <v>1213</v>
      </c>
      <c r="D51" s="53" t="s">
        <v>1266</v>
      </c>
      <c r="E51" s="85">
        <v>10000000</v>
      </c>
      <c r="F51" s="54" t="s">
        <v>1079</v>
      </c>
      <c r="G51" s="86">
        <v>6897</v>
      </c>
    </row>
    <row r="52" spans="2:7" ht="15">
      <c r="B52" s="79" t="s">
        <v>1258</v>
      </c>
      <c r="C52" s="79" t="s">
        <v>1215</v>
      </c>
      <c r="D52" s="69" t="s">
        <v>1267</v>
      </c>
      <c r="E52" s="83">
        <v>9992000</v>
      </c>
      <c r="F52" s="79" t="s">
        <v>1079</v>
      </c>
      <c r="G52" s="84">
        <v>6891</v>
      </c>
    </row>
    <row r="53" spans="2:7" ht="15">
      <c r="B53" s="54" t="s">
        <v>1258</v>
      </c>
      <c r="C53" s="54" t="s">
        <v>1215</v>
      </c>
      <c r="D53" s="53" t="s">
        <v>1268</v>
      </c>
      <c r="E53" s="85">
        <v>10000000</v>
      </c>
      <c r="F53" s="54" t="s">
        <v>1079</v>
      </c>
      <c r="G53" s="86">
        <v>6897</v>
      </c>
    </row>
    <row r="54" spans="2:7" ht="15">
      <c r="B54" s="79" t="s">
        <v>1258</v>
      </c>
      <c r="C54" s="79" t="s">
        <v>1213</v>
      </c>
      <c r="D54" s="69" t="s">
        <v>1269</v>
      </c>
      <c r="E54" s="83">
        <v>36250000</v>
      </c>
      <c r="F54" s="79" t="s">
        <v>1079</v>
      </c>
      <c r="G54" s="84">
        <v>25000</v>
      </c>
    </row>
    <row r="55" spans="2:7" ht="15">
      <c r="B55" s="54" t="s">
        <v>1258</v>
      </c>
      <c r="C55" s="54" t="s">
        <v>1215</v>
      </c>
      <c r="D55" s="53" t="s">
        <v>1270</v>
      </c>
      <c r="E55" s="85">
        <v>19500000</v>
      </c>
      <c r="F55" s="54" t="s">
        <v>1079</v>
      </c>
      <c r="G55" s="86">
        <v>13448</v>
      </c>
    </row>
    <row r="56" spans="2:7" ht="15">
      <c r="B56" s="79" t="s">
        <v>1258</v>
      </c>
      <c r="C56" s="79" t="s">
        <v>1215</v>
      </c>
      <c r="D56" s="69" t="s">
        <v>1271</v>
      </c>
      <c r="E56" s="83">
        <v>10000000</v>
      </c>
      <c r="F56" s="79" t="s">
        <v>1079</v>
      </c>
      <c r="G56" s="84">
        <v>6897</v>
      </c>
    </row>
    <row r="57" spans="2:7" ht="15">
      <c r="B57" s="54" t="s">
        <v>1258</v>
      </c>
      <c r="C57" s="54" t="s">
        <v>1215</v>
      </c>
      <c r="D57" s="53" t="s">
        <v>1272</v>
      </c>
      <c r="E57" s="85">
        <v>2400000</v>
      </c>
      <c r="F57" s="54" t="s">
        <v>1079</v>
      </c>
      <c r="G57" s="86">
        <v>1655</v>
      </c>
    </row>
    <row r="58" spans="2:7" ht="15">
      <c r="B58" s="79" t="s">
        <v>1258</v>
      </c>
      <c r="C58" s="79" t="s">
        <v>1215</v>
      </c>
      <c r="D58" s="69" t="s">
        <v>1273</v>
      </c>
      <c r="E58" s="83">
        <v>20000000</v>
      </c>
      <c r="F58" s="79" t="s">
        <v>1079</v>
      </c>
      <c r="G58" s="84">
        <v>13793</v>
      </c>
    </row>
    <row r="59" spans="2:7" ht="15">
      <c r="B59" s="54" t="s">
        <v>1258</v>
      </c>
      <c r="C59" s="54" t="s">
        <v>1221</v>
      </c>
      <c r="D59" s="53" t="s">
        <v>1274</v>
      </c>
      <c r="E59" s="85">
        <v>303900000</v>
      </c>
      <c r="F59" s="54" t="s">
        <v>1079</v>
      </c>
      <c r="G59" s="86">
        <v>209586</v>
      </c>
    </row>
    <row r="60" spans="2:7" ht="15.75" thickBot="1">
      <c r="B60" s="79" t="s">
        <v>1258</v>
      </c>
      <c r="C60" s="79" t="s">
        <v>1221</v>
      </c>
      <c r="D60" s="69" t="s">
        <v>1275</v>
      </c>
      <c r="E60" s="83">
        <v>3450000</v>
      </c>
      <c r="F60" s="79" t="s">
        <v>1079</v>
      </c>
      <c r="G60" s="84">
        <v>2379</v>
      </c>
    </row>
    <row r="61" spans="2:7" ht="16.5" thickBot="1" thickTop="1">
      <c r="B61" s="89" t="s">
        <v>1206</v>
      </c>
      <c r="C61" s="89"/>
      <c r="D61" s="90"/>
      <c r="E61" s="89"/>
      <c r="F61" s="89"/>
      <c r="G61" s="91">
        <v>6749856</v>
      </c>
    </row>
    <row r="62" ht="15.75" thickTop="1"/>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C00000"/>
  </sheetPr>
  <dimension ref="A1:R905"/>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10.140625" defaultRowHeight="15"/>
  <cols>
    <col min="1" max="1" width="10.140625" style="4" customWidth="1"/>
    <col min="2" max="2" width="65.7109375" style="4" bestFit="1" customWidth="1"/>
    <col min="3" max="3" width="14.00390625" style="4" bestFit="1" customWidth="1"/>
    <col min="4" max="4" width="20.28125" style="4" customWidth="1"/>
    <col min="5" max="5" width="15.140625" style="4" bestFit="1" customWidth="1"/>
    <col min="6" max="6" width="13.00390625" style="4" bestFit="1" customWidth="1"/>
    <col min="7" max="7" width="19.28125" style="4" bestFit="1" customWidth="1"/>
    <col min="8" max="8" width="11.140625" style="4" bestFit="1" customWidth="1"/>
    <col min="9" max="10" width="10.140625" style="4" customWidth="1"/>
    <col min="11" max="11" width="16.7109375" style="4" bestFit="1" customWidth="1"/>
    <col min="12" max="17" width="10.140625" style="4" customWidth="1"/>
    <col min="18" max="18" width="13.140625" style="4" customWidth="1"/>
    <col min="19" max="16384" width="10.140625" style="4" customWidth="1"/>
  </cols>
  <sheetData>
    <row r="1" ht="15.75">
      <c r="A1" s="31" t="s">
        <v>1462</v>
      </c>
    </row>
    <row r="3" spans="2:8" ht="30">
      <c r="B3" s="24" t="s">
        <v>1276</v>
      </c>
      <c r="C3" s="24" t="s">
        <v>1277</v>
      </c>
      <c r="D3" s="24" t="s">
        <v>1278</v>
      </c>
      <c r="E3" s="25" t="s">
        <v>1279</v>
      </c>
      <c r="F3" s="26" t="s">
        <v>1280</v>
      </c>
      <c r="G3" s="26" t="s">
        <v>1281</v>
      </c>
      <c r="H3" s="24" t="s">
        <v>1282</v>
      </c>
    </row>
    <row r="4" spans="2:8" s="10" customFormat="1" ht="21.75" customHeight="1">
      <c r="B4" s="5" t="s">
        <v>1283</v>
      </c>
      <c r="C4" s="6" t="s">
        <v>1284</v>
      </c>
      <c r="D4" s="5" t="s">
        <v>1285</v>
      </c>
      <c r="E4" s="17">
        <v>514642</v>
      </c>
      <c r="F4" s="27">
        <v>47.44</v>
      </c>
      <c r="G4" s="18">
        <f aca="true" t="shared" si="0" ref="G4:G67">F4*E4</f>
        <v>24414616.48</v>
      </c>
      <c r="H4" s="5" t="s">
        <v>1286</v>
      </c>
    </row>
    <row r="5" spans="2:8" s="10" customFormat="1" ht="15">
      <c r="B5" s="11" t="s">
        <v>1287</v>
      </c>
      <c r="C5" s="12" t="s">
        <v>1284</v>
      </c>
      <c r="D5" s="11" t="s">
        <v>1285</v>
      </c>
      <c r="E5" s="28">
        <v>1985381</v>
      </c>
      <c r="F5" s="29">
        <v>52.939</v>
      </c>
      <c r="G5" s="30">
        <f t="shared" si="0"/>
        <v>105104084.759</v>
      </c>
      <c r="H5" s="11" t="s">
        <v>1286</v>
      </c>
    </row>
    <row r="6" spans="2:8" s="10" customFormat="1" ht="15">
      <c r="B6" s="5" t="s">
        <v>1288</v>
      </c>
      <c r="C6" s="6" t="s">
        <v>1284</v>
      </c>
      <c r="D6" s="5" t="s">
        <v>1285</v>
      </c>
      <c r="E6" s="17">
        <v>977977</v>
      </c>
      <c r="F6" s="27">
        <v>53.239</v>
      </c>
      <c r="G6" s="18">
        <f t="shared" si="0"/>
        <v>52066517.503</v>
      </c>
      <c r="H6" s="5" t="s">
        <v>1286</v>
      </c>
    </row>
    <row r="7" spans="2:8" s="10" customFormat="1" ht="15">
      <c r="B7" s="11" t="s">
        <v>1289</v>
      </c>
      <c r="C7" s="12" t="s">
        <v>1284</v>
      </c>
      <c r="D7" s="11" t="s">
        <v>1285</v>
      </c>
      <c r="E7" s="28">
        <v>1969466</v>
      </c>
      <c r="F7" s="29">
        <v>52.879</v>
      </c>
      <c r="G7" s="30">
        <f t="shared" si="0"/>
        <v>104143392.614</v>
      </c>
      <c r="H7" s="11" t="s">
        <v>1290</v>
      </c>
    </row>
    <row r="8" spans="2:8" s="10" customFormat="1" ht="15">
      <c r="B8" s="5" t="s">
        <v>1283</v>
      </c>
      <c r="C8" s="6" t="s">
        <v>1284</v>
      </c>
      <c r="D8" s="5" t="s">
        <v>1285</v>
      </c>
      <c r="E8" s="17">
        <v>1033446</v>
      </c>
      <c r="F8" s="27">
        <v>52.699</v>
      </c>
      <c r="G8" s="18">
        <f t="shared" si="0"/>
        <v>54461570.754</v>
      </c>
      <c r="H8" s="5" t="s">
        <v>1286</v>
      </c>
    </row>
    <row r="9" spans="2:8" s="10" customFormat="1" ht="15">
      <c r="B9" s="11" t="s">
        <v>1288</v>
      </c>
      <c r="C9" s="12" t="s">
        <v>1284</v>
      </c>
      <c r="D9" s="11" t="s">
        <v>1285</v>
      </c>
      <c r="E9" s="28">
        <v>995252</v>
      </c>
      <c r="F9" s="29">
        <v>52.759</v>
      </c>
      <c r="G9" s="30">
        <f t="shared" si="0"/>
        <v>52508500.268</v>
      </c>
      <c r="H9" s="11" t="s">
        <v>1286</v>
      </c>
    </row>
    <row r="10" spans="2:8" s="10" customFormat="1" ht="15">
      <c r="B10" s="5" t="s">
        <v>1287</v>
      </c>
      <c r="C10" s="6" t="s">
        <v>1284</v>
      </c>
      <c r="D10" s="5" t="s">
        <v>1285</v>
      </c>
      <c r="E10" s="17">
        <v>952280</v>
      </c>
      <c r="F10" s="27">
        <v>52.939</v>
      </c>
      <c r="G10" s="18">
        <f t="shared" si="0"/>
        <v>50412750.92</v>
      </c>
      <c r="H10" s="5" t="s">
        <v>1286</v>
      </c>
    </row>
    <row r="11" spans="2:8" s="10" customFormat="1" ht="15">
      <c r="B11" s="11" t="s">
        <v>1287</v>
      </c>
      <c r="C11" s="12" t="s">
        <v>1284</v>
      </c>
      <c r="D11" s="11" t="s">
        <v>1285</v>
      </c>
      <c r="E11" s="28">
        <v>952281</v>
      </c>
      <c r="F11" s="29">
        <v>52.939</v>
      </c>
      <c r="G11" s="30">
        <f t="shared" si="0"/>
        <v>50412803.859</v>
      </c>
      <c r="H11" s="11" t="s">
        <v>1286</v>
      </c>
    </row>
    <row r="12" spans="2:8" s="10" customFormat="1" ht="15">
      <c r="B12" s="5" t="s">
        <v>1291</v>
      </c>
      <c r="C12" s="6" t="s">
        <v>1284</v>
      </c>
      <c r="D12" s="5" t="s">
        <v>1285</v>
      </c>
      <c r="E12" s="17">
        <v>1946292</v>
      </c>
      <c r="F12" s="27">
        <v>52.879</v>
      </c>
      <c r="G12" s="18">
        <f t="shared" si="0"/>
        <v>102917974.668</v>
      </c>
      <c r="H12" s="5" t="s">
        <v>1290</v>
      </c>
    </row>
    <row r="13" spans="2:8" s="10" customFormat="1" ht="15">
      <c r="B13" s="11" t="s">
        <v>1292</v>
      </c>
      <c r="C13" s="12" t="s">
        <v>1284</v>
      </c>
      <c r="D13" s="11" t="s">
        <v>1285</v>
      </c>
      <c r="E13" s="28">
        <v>1044732</v>
      </c>
      <c r="F13" s="29">
        <v>54.847</v>
      </c>
      <c r="G13" s="30">
        <f t="shared" si="0"/>
        <v>57300416.004</v>
      </c>
      <c r="H13" s="11" t="s">
        <v>1293</v>
      </c>
    </row>
    <row r="14" spans="2:8" s="10" customFormat="1" ht="15">
      <c r="B14" s="5" t="s">
        <v>1287</v>
      </c>
      <c r="C14" s="6" t="s">
        <v>1284</v>
      </c>
      <c r="D14" s="5" t="s">
        <v>1285</v>
      </c>
      <c r="E14" s="17">
        <v>1930735</v>
      </c>
      <c r="F14" s="27">
        <v>52.939</v>
      </c>
      <c r="G14" s="18">
        <f t="shared" si="0"/>
        <v>102211180.165</v>
      </c>
      <c r="H14" s="5" t="s">
        <v>1286</v>
      </c>
    </row>
    <row r="15" spans="2:8" s="10" customFormat="1" ht="15">
      <c r="B15" s="11" t="s">
        <v>1294</v>
      </c>
      <c r="C15" s="12" t="s">
        <v>1295</v>
      </c>
      <c r="D15" s="11" t="s">
        <v>1285</v>
      </c>
      <c r="E15" s="28">
        <v>993112</v>
      </c>
      <c r="F15" s="29">
        <v>56.789</v>
      </c>
      <c r="G15" s="30">
        <f t="shared" si="0"/>
        <v>56397837.368</v>
      </c>
      <c r="H15" s="11" t="s">
        <v>1296</v>
      </c>
    </row>
    <row r="16" spans="2:8" s="10" customFormat="1" ht="15">
      <c r="B16" s="5" t="s">
        <v>1288</v>
      </c>
      <c r="C16" s="6" t="s">
        <v>1284</v>
      </c>
      <c r="D16" s="5" t="s">
        <v>1285</v>
      </c>
      <c r="E16" s="17">
        <v>1001925</v>
      </c>
      <c r="F16" s="27">
        <v>52.639</v>
      </c>
      <c r="G16" s="18">
        <f t="shared" si="0"/>
        <v>52740330.075</v>
      </c>
      <c r="H16" s="5" t="s">
        <v>1286</v>
      </c>
    </row>
    <row r="17" spans="2:18" s="10" customFormat="1" ht="15">
      <c r="B17" s="11" t="s">
        <v>1297</v>
      </c>
      <c r="C17" s="12" t="s">
        <v>1284</v>
      </c>
      <c r="D17" s="11" t="s">
        <v>1285</v>
      </c>
      <c r="E17" s="28">
        <v>1946298</v>
      </c>
      <c r="F17" s="29">
        <v>52.699</v>
      </c>
      <c r="G17" s="30">
        <f t="shared" si="0"/>
        <v>102567958.302</v>
      </c>
      <c r="H17" s="11" t="s">
        <v>1298</v>
      </c>
      <c r="R17" s="16"/>
    </row>
    <row r="18" spans="2:8" s="10" customFormat="1" ht="15">
      <c r="B18" s="5" t="s">
        <v>1283</v>
      </c>
      <c r="C18" s="6" t="s">
        <v>1284</v>
      </c>
      <c r="D18" s="5" t="s">
        <v>1285</v>
      </c>
      <c r="E18" s="17">
        <v>469693</v>
      </c>
      <c r="F18" s="27">
        <v>52.759</v>
      </c>
      <c r="G18" s="18">
        <f t="shared" si="0"/>
        <v>24780532.987</v>
      </c>
      <c r="H18" s="5" t="s">
        <v>1286</v>
      </c>
    </row>
    <row r="19" spans="2:8" s="10" customFormat="1" ht="15">
      <c r="B19" s="11" t="s">
        <v>1283</v>
      </c>
      <c r="C19" s="12" t="s">
        <v>1284</v>
      </c>
      <c r="D19" s="11" t="s">
        <v>1285</v>
      </c>
      <c r="E19" s="28">
        <v>574069</v>
      </c>
      <c r="F19" s="29">
        <v>52.759</v>
      </c>
      <c r="G19" s="30">
        <f t="shared" si="0"/>
        <v>30287306.371</v>
      </c>
      <c r="H19" s="11" t="s">
        <v>1286</v>
      </c>
    </row>
    <row r="20" spans="2:8" s="10" customFormat="1" ht="15">
      <c r="B20" s="5" t="s">
        <v>1291</v>
      </c>
      <c r="C20" s="6" t="s">
        <v>1284</v>
      </c>
      <c r="D20" s="5" t="s">
        <v>1285</v>
      </c>
      <c r="E20" s="17">
        <v>960000</v>
      </c>
      <c r="F20" s="27">
        <v>52.759</v>
      </c>
      <c r="G20" s="18">
        <f t="shared" si="0"/>
        <v>50648640</v>
      </c>
      <c r="H20" s="5" t="s">
        <v>1290</v>
      </c>
    </row>
    <row r="21" spans="2:8" s="10" customFormat="1" ht="15">
      <c r="B21" s="11" t="s">
        <v>1291</v>
      </c>
      <c r="C21" s="12" t="s">
        <v>1284</v>
      </c>
      <c r="D21" s="11" t="s">
        <v>1285</v>
      </c>
      <c r="E21" s="28">
        <v>26313</v>
      </c>
      <c r="F21" s="29">
        <v>52.759</v>
      </c>
      <c r="G21" s="30">
        <f t="shared" si="0"/>
        <v>1388247.567</v>
      </c>
      <c r="H21" s="11" t="s">
        <v>1290</v>
      </c>
    </row>
    <row r="22" spans="2:8" s="10" customFormat="1" ht="15">
      <c r="B22" s="5" t="s">
        <v>1287</v>
      </c>
      <c r="C22" s="6" t="s">
        <v>1284</v>
      </c>
      <c r="D22" s="5" t="s">
        <v>1285</v>
      </c>
      <c r="E22" s="17">
        <v>1924756</v>
      </c>
      <c r="F22" s="27">
        <v>59.189</v>
      </c>
      <c r="G22" s="18">
        <f t="shared" si="0"/>
        <v>113924382.884</v>
      </c>
      <c r="H22" s="5" t="s">
        <v>1286</v>
      </c>
    </row>
    <row r="23" spans="2:8" s="10" customFormat="1" ht="15">
      <c r="B23" s="11" t="s">
        <v>1288</v>
      </c>
      <c r="C23" s="12" t="s">
        <v>1284</v>
      </c>
      <c r="D23" s="11" t="s">
        <v>1285</v>
      </c>
      <c r="E23" s="28">
        <v>964450</v>
      </c>
      <c r="F23" s="29">
        <v>59.309</v>
      </c>
      <c r="G23" s="30">
        <f t="shared" si="0"/>
        <v>57200565.05</v>
      </c>
      <c r="H23" s="11" t="s">
        <v>1286</v>
      </c>
    </row>
    <row r="24" spans="2:8" s="10" customFormat="1" ht="15">
      <c r="B24" s="5" t="s">
        <v>1288</v>
      </c>
      <c r="C24" s="6" t="s">
        <v>1284</v>
      </c>
      <c r="D24" s="5" t="s">
        <v>1285</v>
      </c>
      <c r="E24" s="17">
        <v>965063</v>
      </c>
      <c r="F24" s="27">
        <v>59.249</v>
      </c>
      <c r="G24" s="18">
        <f t="shared" si="0"/>
        <v>57179017.687</v>
      </c>
      <c r="H24" s="5" t="s">
        <v>1286</v>
      </c>
    </row>
    <row r="25" spans="2:8" s="10" customFormat="1" ht="15">
      <c r="B25" s="11" t="s">
        <v>1294</v>
      </c>
      <c r="C25" s="12" t="s">
        <v>1295</v>
      </c>
      <c r="D25" s="11" t="s">
        <v>1285</v>
      </c>
      <c r="E25" s="28">
        <v>959187</v>
      </c>
      <c r="F25" s="29">
        <v>61.34</v>
      </c>
      <c r="G25" s="30">
        <f t="shared" si="0"/>
        <v>58836530.580000006</v>
      </c>
      <c r="H25" s="11" t="s">
        <v>1296</v>
      </c>
    </row>
    <row r="26" spans="2:8" s="10" customFormat="1" ht="15">
      <c r="B26" s="5" t="s">
        <v>1288</v>
      </c>
      <c r="C26" s="6" t="s">
        <v>1284</v>
      </c>
      <c r="D26" s="5" t="s">
        <v>1285</v>
      </c>
      <c r="E26" s="17">
        <v>962448</v>
      </c>
      <c r="F26" s="27">
        <v>59.129</v>
      </c>
      <c r="G26" s="18">
        <f t="shared" si="0"/>
        <v>56908587.791999996</v>
      </c>
      <c r="H26" s="5" t="s">
        <v>1286</v>
      </c>
    </row>
    <row r="27" spans="2:8" s="10" customFormat="1" ht="15">
      <c r="B27" s="11" t="s">
        <v>1287</v>
      </c>
      <c r="C27" s="12" t="s">
        <v>1284</v>
      </c>
      <c r="D27" s="11" t="s">
        <v>1285</v>
      </c>
      <c r="E27" s="28">
        <v>1921196</v>
      </c>
      <c r="F27" s="29">
        <v>59.249</v>
      </c>
      <c r="G27" s="30">
        <f t="shared" si="0"/>
        <v>113828941.804</v>
      </c>
      <c r="H27" s="11" t="s">
        <v>1286</v>
      </c>
    </row>
    <row r="28" spans="2:8" s="10" customFormat="1" ht="15">
      <c r="B28" s="5" t="s">
        <v>1283</v>
      </c>
      <c r="C28" s="6" t="s">
        <v>1284</v>
      </c>
      <c r="D28" s="5" t="s">
        <v>1285</v>
      </c>
      <c r="E28" s="17">
        <v>288091</v>
      </c>
      <c r="F28" s="27">
        <v>59.249</v>
      </c>
      <c r="G28" s="18">
        <f t="shared" si="0"/>
        <v>17069103.659</v>
      </c>
      <c r="H28" s="5" t="s">
        <v>1286</v>
      </c>
    </row>
    <row r="29" spans="2:8" s="10" customFormat="1" ht="15">
      <c r="B29" s="11" t="s">
        <v>1283</v>
      </c>
      <c r="C29" s="12" t="s">
        <v>1284</v>
      </c>
      <c r="D29" s="11" t="s">
        <v>1285</v>
      </c>
      <c r="E29" s="28">
        <v>672212</v>
      </c>
      <c r="F29" s="29">
        <v>59.249</v>
      </c>
      <c r="G29" s="30">
        <f t="shared" si="0"/>
        <v>39827888.788</v>
      </c>
      <c r="H29" s="11" t="s">
        <v>1286</v>
      </c>
    </row>
    <row r="30" spans="2:8" s="10" customFormat="1" ht="15">
      <c r="B30" s="5" t="s">
        <v>1294</v>
      </c>
      <c r="C30" s="6" t="s">
        <v>1295</v>
      </c>
      <c r="D30" s="5" t="s">
        <v>1285</v>
      </c>
      <c r="E30" s="17">
        <v>965227</v>
      </c>
      <c r="F30" s="27">
        <v>60.879</v>
      </c>
      <c r="G30" s="18">
        <f t="shared" si="0"/>
        <v>58762054.533</v>
      </c>
      <c r="H30" s="5" t="s">
        <v>1296</v>
      </c>
    </row>
    <row r="31" spans="2:8" s="10" customFormat="1" ht="15">
      <c r="B31" s="11" t="s">
        <v>1292</v>
      </c>
      <c r="C31" s="12" t="s">
        <v>1295</v>
      </c>
      <c r="D31" s="11" t="s">
        <v>1285</v>
      </c>
      <c r="E31" s="28">
        <v>960916</v>
      </c>
      <c r="F31" s="29">
        <v>61.556</v>
      </c>
      <c r="G31" s="30">
        <f t="shared" si="0"/>
        <v>59150145.296</v>
      </c>
      <c r="H31" s="11" t="s">
        <v>1293</v>
      </c>
    </row>
    <row r="32" spans="2:8" s="10" customFormat="1" ht="15">
      <c r="B32" s="5" t="s">
        <v>1297</v>
      </c>
      <c r="C32" s="6" t="s">
        <v>1284</v>
      </c>
      <c r="D32" s="5" t="s">
        <v>1285</v>
      </c>
      <c r="E32" s="17">
        <v>1872972</v>
      </c>
      <c r="F32" s="27">
        <v>59.129</v>
      </c>
      <c r="G32" s="18">
        <f t="shared" si="0"/>
        <v>110746961.388</v>
      </c>
      <c r="H32" s="5" t="s">
        <v>1298</v>
      </c>
    </row>
    <row r="33" spans="2:8" s="10" customFormat="1" ht="15">
      <c r="B33" s="11" t="s">
        <v>1291</v>
      </c>
      <c r="C33" s="12" t="s">
        <v>1284</v>
      </c>
      <c r="D33" s="11" t="s">
        <v>1285</v>
      </c>
      <c r="E33" s="28">
        <v>968418</v>
      </c>
      <c r="F33" s="29">
        <v>59.249</v>
      </c>
      <c r="G33" s="30">
        <f t="shared" si="0"/>
        <v>57377798.082</v>
      </c>
      <c r="H33" s="11" t="s">
        <v>1290</v>
      </c>
    </row>
    <row r="34" spans="2:8" s="10" customFormat="1" ht="15">
      <c r="B34" s="5" t="s">
        <v>1288</v>
      </c>
      <c r="C34" s="6" t="s">
        <v>1284</v>
      </c>
      <c r="D34" s="5" t="s">
        <v>1285</v>
      </c>
      <c r="E34" s="17">
        <v>966781</v>
      </c>
      <c r="F34" s="27">
        <v>59.189</v>
      </c>
      <c r="G34" s="18">
        <f t="shared" si="0"/>
        <v>57222800.609</v>
      </c>
      <c r="H34" s="5" t="s">
        <v>1286</v>
      </c>
    </row>
    <row r="35" spans="2:8" s="10" customFormat="1" ht="15">
      <c r="B35" s="11" t="s">
        <v>1287</v>
      </c>
      <c r="C35" s="12" t="s">
        <v>1284</v>
      </c>
      <c r="D35" s="11" t="s">
        <v>1285</v>
      </c>
      <c r="E35" s="28">
        <v>1929709</v>
      </c>
      <c r="F35" s="29">
        <v>59.369</v>
      </c>
      <c r="G35" s="30">
        <f t="shared" si="0"/>
        <v>114564893.621</v>
      </c>
      <c r="H35" s="11" t="s">
        <v>1286</v>
      </c>
    </row>
    <row r="36" spans="2:8" s="10" customFormat="1" ht="15">
      <c r="B36" s="5" t="s">
        <v>1283</v>
      </c>
      <c r="C36" s="6" t="s">
        <v>1284</v>
      </c>
      <c r="D36" s="5" t="s">
        <v>1285</v>
      </c>
      <c r="E36" s="17">
        <v>825489</v>
      </c>
      <c r="F36" s="27">
        <v>59.129</v>
      </c>
      <c r="G36" s="18">
        <f t="shared" si="0"/>
        <v>48810339.081</v>
      </c>
      <c r="H36" s="5" t="s">
        <v>1286</v>
      </c>
    </row>
    <row r="37" spans="2:8" s="10" customFormat="1" ht="15">
      <c r="B37" s="11" t="s">
        <v>1283</v>
      </c>
      <c r="C37" s="12" t="s">
        <v>1284</v>
      </c>
      <c r="D37" s="11" t="s">
        <v>1285</v>
      </c>
      <c r="E37" s="28">
        <v>206372</v>
      </c>
      <c r="F37" s="29">
        <v>59.129</v>
      </c>
      <c r="G37" s="30">
        <f t="shared" si="0"/>
        <v>12202569.988</v>
      </c>
      <c r="H37" s="11" t="s">
        <v>1286</v>
      </c>
    </row>
    <row r="38" spans="2:8" s="10" customFormat="1" ht="15">
      <c r="B38" s="5" t="s">
        <v>1291</v>
      </c>
      <c r="C38" s="6" t="s">
        <v>1284</v>
      </c>
      <c r="D38" s="5" t="s">
        <v>1285</v>
      </c>
      <c r="E38" s="17">
        <v>962581</v>
      </c>
      <c r="F38" s="27">
        <v>59.129</v>
      </c>
      <c r="G38" s="18">
        <f t="shared" si="0"/>
        <v>56916451.949</v>
      </c>
      <c r="H38" s="5" t="s">
        <v>1290</v>
      </c>
    </row>
    <row r="39" spans="2:8" s="10" customFormat="1" ht="15">
      <c r="B39" s="11" t="s">
        <v>1299</v>
      </c>
      <c r="C39" s="12" t="s">
        <v>1295</v>
      </c>
      <c r="D39" s="11" t="s">
        <v>1285</v>
      </c>
      <c r="E39" s="28">
        <v>1026117</v>
      </c>
      <c r="F39" s="29">
        <v>62.046</v>
      </c>
      <c r="G39" s="30">
        <f t="shared" si="0"/>
        <v>63666455.382</v>
      </c>
      <c r="H39" s="11" t="s">
        <v>1300</v>
      </c>
    </row>
    <row r="40" spans="2:8" s="10" customFormat="1" ht="15">
      <c r="B40" s="5" t="s">
        <v>1288</v>
      </c>
      <c r="C40" s="6" t="s">
        <v>1284</v>
      </c>
      <c r="D40" s="5" t="s">
        <v>1285</v>
      </c>
      <c r="E40" s="17">
        <v>1037865</v>
      </c>
      <c r="F40" s="27">
        <v>62.86</v>
      </c>
      <c r="G40" s="18">
        <f t="shared" si="0"/>
        <v>65240193.9</v>
      </c>
      <c r="H40" s="5" t="s">
        <v>1286</v>
      </c>
    </row>
    <row r="41" spans="2:8" s="10" customFormat="1" ht="15">
      <c r="B41" s="11" t="s">
        <v>1287</v>
      </c>
      <c r="C41" s="12" t="s">
        <v>1284</v>
      </c>
      <c r="D41" s="11" t="s">
        <v>1285</v>
      </c>
      <c r="E41" s="28">
        <v>1041109</v>
      </c>
      <c r="F41" s="29">
        <v>62.68</v>
      </c>
      <c r="G41" s="30">
        <f t="shared" si="0"/>
        <v>65256712.12</v>
      </c>
      <c r="H41" s="11" t="s">
        <v>1286</v>
      </c>
    </row>
    <row r="42" spans="2:8" s="10" customFormat="1" ht="15">
      <c r="B42" s="5" t="s">
        <v>1283</v>
      </c>
      <c r="C42" s="6" t="s">
        <v>1284</v>
      </c>
      <c r="D42" s="5" t="s">
        <v>1285</v>
      </c>
      <c r="E42" s="17">
        <v>1043384</v>
      </c>
      <c r="F42" s="27">
        <v>62.8</v>
      </c>
      <c r="G42" s="18">
        <f t="shared" si="0"/>
        <v>65524515.199999996</v>
      </c>
      <c r="H42" s="5" t="s">
        <v>1286</v>
      </c>
    </row>
    <row r="43" spans="2:8" s="10" customFormat="1" ht="15">
      <c r="B43" s="11" t="s">
        <v>1301</v>
      </c>
      <c r="C43" s="12" t="s">
        <v>1302</v>
      </c>
      <c r="D43" s="11" t="s">
        <v>1285</v>
      </c>
      <c r="E43" s="28">
        <v>1033959</v>
      </c>
      <c r="F43" s="29">
        <v>60.869</v>
      </c>
      <c r="G43" s="30">
        <f t="shared" si="0"/>
        <v>62936050.371</v>
      </c>
      <c r="H43" s="11" t="s">
        <v>1296</v>
      </c>
    </row>
    <row r="44" spans="2:8" s="10" customFormat="1" ht="15">
      <c r="B44" s="5" t="s">
        <v>1288</v>
      </c>
      <c r="C44" s="6" t="s">
        <v>1284</v>
      </c>
      <c r="D44" s="5" t="s">
        <v>1285</v>
      </c>
      <c r="E44" s="17">
        <v>981685</v>
      </c>
      <c r="F44" s="27">
        <v>63.04</v>
      </c>
      <c r="G44" s="18">
        <f t="shared" si="0"/>
        <v>61885422.4</v>
      </c>
      <c r="H44" s="5" t="s">
        <v>1286</v>
      </c>
    </row>
    <row r="45" spans="2:8" s="10" customFormat="1" ht="15">
      <c r="B45" s="11" t="s">
        <v>1287</v>
      </c>
      <c r="C45" s="12" t="s">
        <v>1284</v>
      </c>
      <c r="D45" s="11" t="s">
        <v>1285</v>
      </c>
      <c r="E45" s="28">
        <v>1046947</v>
      </c>
      <c r="F45" s="29">
        <v>62.8</v>
      </c>
      <c r="G45" s="30">
        <f t="shared" si="0"/>
        <v>65748271.599999994</v>
      </c>
      <c r="H45" s="11" t="s">
        <v>1286</v>
      </c>
    </row>
    <row r="46" spans="2:8" s="10" customFormat="1" ht="15">
      <c r="B46" s="5" t="s">
        <v>1291</v>
      </c>
      <c r="C46" s="6" t="s">
        <v>1284</v>
      </c>
      <c r="D46" s="5" t="s">
        <v>1285</v>
      </c>
      <c r="E46" s="17">
        <v>991293</v>
      </c>
      <c r="F46" s="27">
        <v>63.04</v>
      </c>
      <c r="G46" s="18">
        <f t="shared" si="0"/>
        <v>62491110.72</v>
      </c>
      <c r="H46" s="5" t="s">
        <v>1290</v>
      </c>
    </row>
    <row r="47" spans="2:8" s="10" customFormat="1" ht="15">
      <c r="B47" s="11" t="s">
        <v>1288</v>
      </c>
      <c r="C47" s="12" t="s">
        <v>1284</v>
      </c>
      <c r="D47" s="11" t="s">
        <v>1285</v>
      </c>
      <c r="E47" s="28">
        <v>980227</v>
      </c>
      <c r="F47" s="29">
        <v>63.04</v>
      </c>
      <c r="G47" s="30">
        <f t="shared" si="0"/>
        <v>61793510.08</v>
      </c>
      <c r="H47" s="11" t="s">
        <v>1286</v>
      </c>
    </row>
    <row r="48" spans="2:8" s="10" customFormat="1" ht="15">
      <c r="B48" s="5" t="s">
        <v>1299</v>
      </c>
      <c r="C48" s="6" t="s">
        <v>1295</v>
      </c>
      <c r="D48" s="5" t="s">
        <v>1285</v>
      </c>
      <c r="E48" s="17">
        <v>1005078</v>
      </c>
      <c r="F48" s="27">
        <v>59.522</v>
      </c>
      <c r="G48" s="18">
        <f t="shared" si="0"/>
        <v>59824252.716</v>
      </c>
      <c r="H48" s="5" t="s">
        <v>1300</v>
      </c>
    </row>
    <row r="49" spans="2:8" s="10" customFormat="1" ht="15">
      <c r="B49" s="11" t="s">
        <v>1287</v>
      </c>
      <c r="C49" s="12" t="s">
        <v>1284</v>
      </c>
      <c r="D49" s="11" t="s">
        <v>1285</v>
      </c>
      <c r="E49" s="28">
        <v>997575</v>
      </c>
      <c r="F49" s="29">
        <v>63.28</v>
      </c>
      <c r="G49" s="30">
        <f t="shared" si="0"/>
        <v>63126546</v>
      </c>
      <c r="H49" s="11" t="s">
        <v>1286</v>
      </c>
    </row>
    <row r="50" spans="2:8" s="10" customFormat="1" ht="15">
      <c r="B50" s="5" t="s">
        <v>1287</v>
      </c>
      <c r="C50" s="6" t="s">
        <v>1284</v>
      </c>
      <c r="D50" s="5" t="s">
        <v>1285</v>
      </c>
      <c r="E50" s="17">
        <v>997574</v>
      </c>
      <c r="F50" s="27">
        <v>63.28</v>
      </c>
      <c r="G50" s="18">
        <f t="shared" si="0"/>
        <v>63126482.72</v>
      </c>
      <c r="H50" s="5" t="s">
        <v>1286</v>
      </c>
    </row>
    <row r="51" spans="2:8" s="10" customFormat="1" ht="15">
      <c r="B51" s="11" t="s">
        <v>1294</v>
      </c>
      <c r="C51" s="12" t="s">
        <v>1295</v>
      </c>
      <c r="D51" s="11" t="s">
        <v>1285</v>
      </c>
      <c r="E51" s="28">
        <v>1001239</v>
      </c>
      <c r="F51" s="29">
        <v>59.842</v>
      </c>
      <c r="G51" s="30">
        <f t="shared" si="0"/>
        <v>59916144.238</v>
      </c>
      <c r="H51" s="11" t="s">
        <v>1296</v>
      </c>
    </row>
    <row r="52" spans="2:8" s="10" customFormat="1" ht="15">
      <c r="B52" s="5" t="s">
        <v>1297</v>
      </c>
      <c r="C52" s="6" t="s">
        <v>1284</v>
      </c>
      <c r="D52" s="5" t="s">
        <v>1285</v>
      </c>
      <c r="E52" s="17">
        <v>1818079</v>
      </c>
      <c r="F52" s="27">
        <v>62.92</v>
      </c>
      <c r="G52" s="18">
        <f t="shared" si="0"/>
        <v>114393530.68</v>
      </c>
      <c r="H52" s="5" t="s">
        <v>1298</v>
      </c>
    </row>
    <row r="53" spans="2:8" s="10" customFormat="1" ht="15">
      <c r="B53" s="11" t="s">
        <v>1291</v>
      </c>
      <c r="C53" s="12" t="s">
        <v>1284</v>
      </c>
      <c r="D53" s="11" t="s">
        <v>1285</v>
      </c>
      <c r="E53" s="28">
        <v>982529</v>
      </c>
      <c r="F53" s="29">
        <v>63.52</v>
      </c>
      <c r="G53" s="30">
        <f t="shared" si="0"/>
        <v>62410242.080000006</v>
      </c>
      <c r="H53" s="11" t="s">
        <v>1290</v>
      </c>
    </row>
    <row r="54" spans="2:8" s="10" customFormat="1" ht="15">
      <c r="B54" s="5" t="s">
        <v>1292</v>
      </c>
      <c r="C54" s="6" t="s">
        <v>1295</v>
      </c>
      <c r="D54" s="5" t="s">
        <v>1285</v>
      </c>
      <c r="E54" s="17">
        <v>1045475</v>
      </c>
      <c r="F54" s="27">
        <v>58.852</v>
      </c>
      <c r="G54" s="18">
        <f t="shared" si="0"/>
        <v>61528294.699999996</v>
      </c>
      <c r="H54" s="5" t="s">
        <v>1293</v>
      </c>
    </row>
    <row r="55" spans="2:8" s="10" customFormat="1" ht="15">
      <c r="B55" s="11" t="s">
        <v>1303</v>
      </c>
      <c r="C55" s="12" t="s">
        <v>1284</v>
      </c>
      <c r="D55" s="11" t="s">
        <v>1285</v>
      </c>
      <c r="E55" s="28">
        <v>1015857</v>
      </c>
      <c r="F55" s="29">
        <v>63.1</v>
      </c>
      <c r="G55" s="30">
        <f t="shared" si="0"/>
        <v>64100576.7</v>
      </c>
      <c r="H55" s="11" t="s">
        <v>1286</v>
      </c>
    </row>
    <row r="56" spans="2:8" s="10" customFormat="1" ht="15">
      <c r="B56" s="5" t="s">
        <v>1304</v>
      </c>
      <c r="C56" s="6" t="s">
        <v>1284</v>
      </c>
      <c r="D56" s="5" t="s">
        <v>1285</v>
      </c>
      <c r="E56" s="17">
        <v>952931</v>
      </c>
      <c r="F56" s="27">
        <v>63.04</v>
      </c>
      <c r="G56" s="18">
        <f t="shared" si="0"/>
        <v>60072770.24</v>
      </c>
      <c r="H56" s="5" t="s">
        <v>1305</v>
      </c>
    </row>
    <row r="57" spans="2:8" s="10" customFormat="1" ht="15">
      <c r="B57" s="11" t="s">
        <v>1287</v>
      </c>
      <c r="C57" s="12" t="s">
        <v>1284</v>
      </c>
      <c r="D57" s="11" t="s">
        <v>1285</v>
      </c>
      <c r="E57" s="28">
        <v>722170</v>
      </c>
      <c r="F57" s="29">
        <v>62.92</v>
      </c>
      <c r="G57" s="30">
        <f t="shared" si="0"/>
        <v>45438936.4</v>
      </c>
      <c r="H57" s="11" t="s">
        <v>1286</v>
      </c>
    </row>
    <row r="58" spans="2:8" s="10" customFormat="1" ht="15">
      <c r="B58" s="5" t="s">
        <v>1287</v>
      </c>
      <c r="C58" s="6" t="s">
        <v>1284</v>
      </c>
      <c r="D58" s="5" t="s">
        <v>1285</v>
      </c>
      <c r="E58" s="17">
        <v>1203617</v>
      </c>
      <c r="F58" s="27">
        <v>62.92</v>
      </c>
      <c r="G58" s="18">
        <f t="shared" si="0"/>
        <v>75731581.64</v>
      </c>
      <c r="H58" s="5" t="s">
        <v>1286</v>
      </c>
    </row>
    <row r="59" spans="2:8" s="10" customFormat="1" ht="15">
      <c r="B59" s="11" t="s">
        <v>1283</v>
      </c>
      <c r="C59" s="12" t="s">
        <v>1284</v>
      </c>
      <c r="D59" s="11" t="s">
        <v>1285</v>
      </c>
      <c r="E59" s="28">
        <v>973504</v>
      </c>
      <c r="F59" s="29">
        <v>62.86</v>
      </c>
      <c r="G59" s="30">
        <f t="shared" si="0"/>
        <v>61194461.44</v>
      </c>
      <c r="H59" s="11" t="s">
        <v>1286</v>
      </c>
    </row>
    <row r="60" spans="2:8" s="10" customFormat="1" ht="15">
      <c r="B60" s="5" t="s">
        <v>1288</v>
      </c>
      <c r="C60" s="6" t="s">
        <v>1284</v>
      </c>
      <c r="D60" s="5" t="s">
        <v>1285</v>
      </c>
      <c r="E60" s="17">
        <v>1006551</v>
      </c>
      <c r="F60" s="27">
        <v>63.04</v>
      </c>
      <c r="G60" s="18">
        <f t="shared" si="0"/>
        <v>63452975.04</v>
      </c>
      <c r="H60" s="5" t="s">
        <v>1286</v>
      </c>
    </row>
    <row r="61" spans="2:8" s="10" customFormat="1" ht="15">
      <c r="B61" s="11" t="s">
        <v>1306</v>
      </c>
      <c r="C61" s="12" t="s">
        <v>1284</v>
      </c>
      <c r="D61" s="11" t="s">
        <v>1285</v>
      </c>
      <c r="E61" s="28">
        <v>971400</v>
      </c>
      <c r="F61" s="29">
        <v>63.04</v>
      </c>
      <c r="G61" s="30">
        <f t="shared" si="0"/>
        <v>61237056</v>
      </c>
      <c r="H61" s="11" t="s">
        <v>1298</v>
      </c>
    </row>
    <row r="62" spans="2:8" s="10" customFormat="1" ht="15">
      <c r="B62" s="5" t="s">
        <v>1289</v>
      </c>
      <c r="C62" s="6" t="s">
        <v>1284</v>
      </c>
      <c r="D62" s="5" t="s">
        <v>1285</v>
      </c>
      <c r="E62" s="17">
        <v>1929677</v>
      </c>
      <c r="F62" s="27">
        <v>62.86</v>
      </c>
      <c r="G62" s="18">
        <f t="shared" si="0"/>
        <v>121299496.22</v>
      </c>
      <c r="H62" s="5" t="s">
        <v>1290</v>
      </c>
    </row>
    <row r="63" spans="2:8" s="10" customFormat="1" ht="15">
      <c r="B63" s="11" t="s">
        <v>1287</v>
      </c>
      <c r="C63" s="12" t="s">
        <v>1284</v>
      </c>
      <c r="D63" s="11" t="s">
        <v>1285</v>
      </c>
      <c r="E63" s="28">
        <v>1927390</v>
      </c>
      <c r="F63" s="29">
        <v>61.35</v>
      </c>
      <c r="G63" s="30">
        <f t="shared" si="0"/>
        <v>118245376.5</v>
      </c>
      <c r="H63" s="11" t="s">
        <v>1286</v>
      </c>
    </row>
    <row r="64" spans="2:8" s="10" customFormat="1" ht="15">
      <c r="B64" s="5" t="s">
        <v>1301</v>
      </c>
      <c r="C64" s="6" t="s">
        <v>1302</v>
      </c>
      <c r="D64" s="5" t="s">
        <v>1285</v>
      </c>
      <c r="E64" s="17">
        <v>970317</v>
      </c>
      <c r="F64" s="27">
        <v>60.354</v>
      </c>
      <c r="G64" s="18">
        <f t="shared" si="0"/>
        <v>58562512.218</v>
      </c>
      <c r="H64" s="5" t="s">
        <v>1296</v>
      </c>
    </row>
    <row r="65" spans="2:8" s="10" customFormat="1" ht="15">
      <c r="B65" s="11" t="s">
        <v>1288</v>
      </c>
      <c r="C65" s="12" t="s">
        <v>1284</v>
      </c>
      <c r="D65" s="11" t="s">
        <v>1285</v>
      </c>
      <c r="E65" s="28">
        <v>969202</v>
      </c>
      <c r="F65" s="29">
        <v>61.65</v>
      </c>
      <c r="G65" s="30">
        <f t="shared" si="0"/>
        <v>59751303.3</v>
      </c>
      <c r="H65" s="11" t="s">
        <v>1286</v>
      </c>
    </row>
    <row r="66" spans="2:8" s="10" customFormat="1" ht="15">
      <c r="B66" s="5" t="s">
        <v>1283</v>
      </c>
      <c r="C66" s="6" t="s">
        <v>1284</v>
      </c>
      <c r="D66" s="5" t="s">
        <v>1285</v>
      </c>
      <c r="E66" s="17">
        <v>968683</v>
      </c>
      <c r="F66" s="27">
        <v>61.71</v>
      </c>
      <c r="G66" s="18">
        <f t="shared" si="0"/>
        <v>59777427.93</v>
      </c>
      <c r="H66" s="5" t="s">
        <v>1286</v>
      </c>
    </row>
    <row r="67" spans="2:8" s="10" customFormat="1" ht="15">
      <c r="B67" s="11" t="s">
        <v>1288</v>
      </c>
      <c r="C67" s="12" t="s">
        <v>1284</v>
      </c>
      <c r="D67" s="11" t="s">
        <v>1285</v>
      </c>
      <c r="E67" s="28">
        <v>970997</v>
      </c>
      <c r="F67" s="29">
        <v>61.29</v>
      </c>
      <c r="G67" s="30">
        <f t="shared" si="0"/>
        <v>59512406.13</v>
      </c>
      <c r="H67" s="11" t="s">
        <v>1286</v>
      </c>
    </row>
    <row r="68" spans="2:8" s="10" customFormat="1" ht="15">
      <c r="B68" s="5" t="s">
        <v>1287</v>
      </c>
      <c r="C68" s="6" t="s">
        <v>1284</v>
      </c>
      <c r="D68" s="5" t="s">
        <v>1285</v>
      </c>
      <c r="E68" s="17">
        <v>1924302</v>
      </c>
      <c r="F68" s="27">
        <v>61.53</v>
      </c>
      <c r="G68" s="18">
        <f aca="true" t="shared" si="1" ref="G68:G131">F68*E68</f>
        <v>118402302.06</v>
      </c>
      <c r="H68" s="5" t="s">
        <v>1286</v>
      </c>
    </row>
    <row r="69" spans="2:8" s="10" customFormat="1" ht="15">
      <c r="B69" s="11" t="s">
        <v>1307</v>
      </c>
      <c r="C69" s="12" t="s">
        <v>1284</v>
      </c>
      <c r="D69" s="11" t="s">
        <v>1285</v>
      </c>
      <c r="E69" s="28">
        <v>967005</v>
      </c>
      <c r="F69" s="29">
        <v>61.53</v>
      </c>
      <c r="G69" s="30">
        <f t="shared" si="1"/>
        <v>59499817.65</v>
      </c>
      <c r="H69" s="11" t="s">
        <v>1286</v>
      </c>
    </row>
    <row r="70" spans="2:8" s="10" customFormat="1" ht="15">
      <c r="B70" s="5" t="s">
        <v>1288</v>
      </c>
      <c r="C70" s="6" t="s">
        <v>1284</v>
      </c>
      <c r="D70" s="5" t="s">
        <v>1285</v>
      </c>
      <c r="E70" s="17">
        <v>970893</v>
      </c>
      <c r="F70" s="27">
        <v>61.59</v>
      </c>
      <c r="G70" s="18">
        <f t="shared" si="1"/>
        <v>59797299.870000005</v>
      </c>
      <c r="H70" s="5" t="s">
        <v>1286</v>
      </c>
    </row>
    <row r="71" spans="2:8" s="10" customFormat="1" ht="15">
      <c r="B71" s="11" t="s">
        <v>1288</v>
      </c>
      <c r="C71" s="12" t="s">
        <v>1284</v>
      </c>
      <c r="D71" s="11" t="s">
        <v>1285</v>
      </c>
      <c r="E71" s="28">
        <v>959230</v>
      </c>
      <c r="F71" s="29">
        <v>61.65</v>
      </c>
      <c r="G71" s="30">
        <f t="shared" si="1"/>
        <v>59136529.5</v>
      </c>
      <c r="H71" s="11" t="s">
        <v>1286</v>
      </c>
    </row>
    <row r="72" spans="2:8" s="10" customFormat="1" ht="15">
      <c r="B72" s="5" t="s">
        <v>1291</v>
      </c>
      <c r="C72" s="6" t="s">
        <v>1284</v>
      </c>
      <c r="D72" s="5" t="s">
        <v>1285</v>
      </c>
      <c r="E72" s="17">
        <v>1929278</v>
      </c>
      <c r="F72" s="27">
        <v>61.53</v>
      </c>
      <c r="G72" s="18">
        <f t="shared" si="1"/>
        <v>118708475.34</v>
      </c>
      <c r="H72" s="5" t="s">
        <v>1290</v>
      </c>
    </row>
    <row r="73" spans="2:8" s="10" customFormat="1" ht="15">
      <c r="B73" s="11" t="s">
        <v>1289</v>
      </c>
      <c r="C73" s="12" t="s">
        <v>1284</v>
      </c>
      <c r="D73" s="11" t="s">
        <v>1285</v>
      </c>
      <c r="E73" s="28">
        <v>964984</v>
      </c>
      <c r="F73" s="29">
        <v>61.59</v>
      </c>
      <c r="G73" s="30">
        <f t="shared" si="1"/>
        <v>59433364.56</v>
      </c>
      <c r="H73" s="11" t="s">
        <v>1290</v>
      </c>
    </row>
    <row r="74" spans="2:8" s="10" customFormat="1" ht="15">
      <c r="B74" s="5" t="s">
        <v>1287</v>
      </c>
      <c r="C74" s="6" t="s">
        <v>1284</v>
      </c>
      <c r="D74" s="5" t="s">
        <v>1285</v>
      </c>
      <c r="E74" s="17">
        <v>241517</v>
      </c>
      <c r="F74" s="27">
        <v>61.53</v>
      </c>
      <c r="G74" s="18">
        <f t="shared" si="1"/>
        <v>14860541.01</v>
      </c>
      <c r="H74" s="5" t="s">
        <v>1286</v>
      </c>
    </row>
    <row r="75" spans="2:8" s="10" customFormat="1" ht="15">
      <c r="B75" s="11" t="s">
        <v>1287</v>
      </c>
      <c r="C75" s="12" t="s">
        <v>1284</v>
      </c>
      <c r="D75" s="11" t="s">
        <v>1285</v>
      </c>
      <c r="E75" s="28">
        <v>1690612</v>
      </c>
      <c r="F75" s="29">
        <v>61.53</v>
      </c>
      <c r="G75" s="30">
        <f t="shared" si="1"/>
        <v>104023356.36</v>
      </c>
      <c r="H75" s="11" t="s">
        <v>1286</v>
      </c>
    </row>
    <row r="76" spans="2:8" s="10" customFormat="1" ht="15">
      <c r="B76" s="5" t="s">
        <v>1292</v>
      </c>
      <c r="C76" s="6" t="s">
        <v>1295</v>
      </c>
      <c r="D76" s="5" t="s">
        <v>1285</v>
      </c>
      <c r="E76" s="17">
        <v>1014044</v>
      </c>
      <c r="F76" s="27">
        <v>64.121</v>
      </c>
      <c r="G76" s="18">
        <f t="shared" si="1"/>
        <v>65021515.32399999</v>
      </c>
      <c r="H76" s="5" t="s">
        <v>1293</v>
      </c>
    </row>
    <row r="77" spans="2:8" s="10" customFormat="1" ht="15">
      <c r="B77" s="11" t="s">
        <v>1294</v>
      </c>
      <c r="C77" s="12" t="s">
        <v>1295</v>
      </c>
      <c r="D77" s="11" t="s">
        <v>1285</v>
      </c>
      <c r="E77" s="28">
        <v>1045038</v>
      </c>
      <c r="F77" s="29">
        <v>64.061</v>
      </c>
      <c r="G77" s="30">
        <f t="shared" si="1"/>
        <v>66946179.318</v>
      </c>
      <c r="H77" s="11" t="s">
        <v>1296</v>
      </c>
    </row>
    <row r="78" spans="2:8" s="10" customFormat="1" ht="15">
      <c r="B78" s="5" t="s">
        <v>1291</v>
      </c>
      <c r="C78" s="6" t="s">
        <v>1284</v>
      </c>
      <c r="D78" s="5" t="s">
        <v>1285</v>
      </c>
      <c r="E78" s="17">
        <v>960093</v>
      </c>
      <c r="F78" s="27">
        <v>61.53</v>
      </c>
      <c r="G78" s="18">
        <f t="shared" si="1"/>
        <v>59074522.29</v>
      </c>
      <c r="H78" s="5" t="s">
        <v>1290</v>
      </c>
    </row>
    <row r="79" spans="2:8" s="10" customFormat="1" ht="15">
      <c r="B79" s="11" t="s">
        <v>1287</v>
      </c>
      <c r="C79" s="12" t="s">
        <v>1284</v>
      </c>
      <c r="D79" s="11" t="s">
        <v>1285</v>
      </c>
      <c r="E79" s="28">
        <v>484759</v>
      </c>
      <c r="F79" s="29">
        <v>61.29</v>
      </c>
      <c r="G79" s="30">
        <f t="shared" si="1"/>
        <v>29710879.11</v>
      </c>
      <c r="H79" s="11" t="s">
        <v>1286</v>
      </c>
    </row>
    <row r="80" spans="2:8" s="10" customFormat="1" ht="15">
      <c r="B80" s="5" t="s">
        <v>1306</v>
      </c>
      <c r="C80" s="6" t="s">
        <v>1284</v>
      </c>
      <c r="D80" s="5" t="s">
        <v>1285</v>
      </c>
      <c r="E80" s="17">
        <v>1000409</v>
      </c>
      <c r="F80" s="27">
        <v>61.47</v>
      </c>
      <c r="G80" s="18">
        <f t="shared" si="1"/>
        <v>61495141.23</v>
      </c>
      <c r="H80" s="5" t="s">
        <v>1298</v>
      </c>
    </row>
    <row r="81" spans="2:8" s="10" customFormat="1" ht="15">
      <c r="B81" s="11" t="s">
        <v>1287</v>
      </c>
      <c r="C81" s="12" t="s">
        <v>1284</v>
      </c>
      <c r="D81" s="11" t="s">
        <v>1285</v>
      </c>
      <c r="E81" s="28">
        <v>1454277</v>
      </c>
      <c r="F81" s="29">
        <v>61.29</v>
      </c>
      <c r="G81" s="30">
        <f t="shared" si="1"/>
        <v>89132637.33</v>
      </c>
      <c r="H81" s="11" t="s">
        <v>1286</v>
      </c>
    </row>
    <row r="82" spans="2:8" s="10" customFormat="1" ht="15">
      <c r="B82" s="5" t="s">
        <v>1288</v>
      </c>
      <c r="C82" s="6" t="s">
        <v>1284</v>
      </c>
      <c r="D82" s="5" t="s">
        <v>1285</v>
      </c>
      <c r="E82" s="17">
        <v>997411</v>
      </c>
      <c r="F82" s="27">
        <v>61.35</v>
      </c>
      <c r="G82" s="18">
        <f t="shared" si="1"/>
        <v>61191164.85</v>
      </c>
      <c r="H82" s="5" t="s">
        <v>1286</v>
      </c>
    </row>
    <row r="83" spans="2:8" s="10" customFormat="1" ht="15">
      <c r="B83" s="11" t="s">
        <v>1297</v>
      </c>
      <c r="C83" s="12" t="s">
        <v>1284</v>
      </c>
      <c r="D83" s="11" t="s">
        <v>1285</v>
      </c>
      <c r="E83" s="28">
        <v>1045441</v>
      </c>
      <c r="F83" s="29">
        <v>61.41</v>
      </c>
      <c r="G83" s="30">
        <f t="shared" si="1"/>
        <v>64200531.809999995</v>
      </c>
      <c r="H83" s="11" t="s">
        <v>1298</v>
      </c>
    </row>
    <row r="84" spans="2:8" s="10" customFormat="1" ht="15">
      <c r="B84" s="5" t="s">
        <v>1283</v>
      </c>
      <c r="C84" s="6" t="s">
        <v>1284</v>
      </c>
      <c r="D84" s="5" t="s">
        <v>1285</v>
      </c>
      <c r="E84" s="17">
        <v>1035117</v>
      </c>
      <c r="F84" s="27">
        <v>61.53</v>
      </c>
      <c r="G84" s="18">
        <f t="shared" si="1"/>
        <v>63690749.01</v>
      </c>
      <c r="H84" s="5" t="s">
        <v>1286</v>
      </c>
    </row>
    <row r="85" spans="2:8" s="10" customFormat="1" ht="15">
      <c r="B85" s="11" t="s">
        <v>1304</v>
      </c>
      <c r="C85" s="12" t="s">
        <v>1284</v>
      </c>
      <c r="D85" s="11" t="s">
        <v>1285</v>
      </c>
      <c r="E85" s="28">
        <v>250000</v>
      </c>
      <c r="F85" s="29">
        <v>61.05</v>
      </c>
      <c r="G85" s="30">
        <f t="shared" si="1"/>
        <v>15262500</v>
      </c>
      <c r="H85" s="11" t="s">
        <v>1305</v>
      </c>
    </row>
    <row r="86" spans="2:8" s="10" customFormat="1" ht="15">
      <c r="B86" s="5" t="s">
        <v>1299</v>
      </c>
      <c r="C86" s="6" t="s">
        <v>1284</v>
      </c>
      <c r="D86" s="5" t="s">
        <v>1285</v>
      </c>
      <c r="E86" s="17">
        <v>1039761</v>
      </c>
      <c r="F86" s="27">
        <v>62.9</v>
      </c>
      <c r="G86" s="18">
        <f t="shared" si="1"/>
        <v>65400966.9</v>
      </c>
      <c r="H86" s="5" t="s">
        <v>1300</v>
      </c>
    </row>
    <row r="87" spans="2:8" s="10" customFormat="1" ht="15">
      <c r="B87" s="11" t="s">
        <v>1304</v>
      </c>
      <c r="C87" s="12" t="s">
        <v>1284</v>
      </c>
      <c r="D87" s="11" t="s">
        <v>1285</v>
      </c>
      <c r="E87" s="28">
        <v>722901</v>
      </c>
      <c r="F87" s="29">
        <v>61.05</v>
      </c>
      <c r="G87" s="30">
        <f t="shared" si="1"/>
        <v>44133106.05</v>
      </c>
      <c r="H87" s="11" t="s">
        <v>1305</v>
      </c>
    </row>
    <row r="88" spans="2:8" s="10" customFormat="1" ht="15">
      <c r="B88" s="5" t="s">
        <v>1288</v>
      </c>
      <c r="C88" s="6" t="s">
        <v>1284</v>
      </c>
      <c r="D88" s="5" t="s">
        <v>1285</v>
      </c>
      <c r="E88" s="17">
        <v>1034184</v>
      </c>
      <c r="F88" s="27">
        <v>65.029</v>
      </c>
      <c r="G88" s="18">
        <f t="shared" si="1"/>
        <v>67251951.336</v>
      </c>
      <c r="H88" s="5" t="s">
        <v>1286</v>
      </c>
    </row>
    <row r="89" spans="2:8" s="10" customFormat="1" ht="15">
      <c r="B89" s="11" t="s">
        <v>1307</v>
      </c>
      <c r="C89" s="12" t="s">
        <v>1284</v>
      </c>
      <c r="D89" s="11" t="s">
        <v>1285</v>
      </c>
      <c r="E89" s="28">
        <v>991277</v>
      </c>
      <c r="F89" s="29">
        <v>64.909</v>
      </c>
      <c r="G89" s="30">
        <f t="shared" si="1"/>
        <v>64342798.793000005</v>
      </c>
      <c r="H89" s="11" t="s">
        <v>1286</v>
      </c>
    </row>
    <row r="90" spans="2:8" s="10" customFormat="1" ht="15">
      <c r="B90" s="5" t="s">
        <v>1308</v>
      </c>
      <c r="C90" s="6" t="s">
        <v>1284</v>
      </c>
      <c r="D90" s="5" t="s">
        <v>1285</v>
      </c>
      <c r="E90" s="17">
        <v>970338</v>
      </c>
      <c r="F90" s="27">
        <v>65.149</v>
      </c>
      <c r="G90" s="18">
        <f t="shared" si="1"/>
        <v>63216550.362</v>
      </c>
      <c r="H90" s="5" t="s">
        <v>1298</v>
      </c>
    </row>
    <row r="91" spans="2:8" s="10" customFormat="1" ht="15">
      <c r="B91" s="11" t="s">
        <v>1287</v>
      </c>
      <c r="C91" s="12" t="s">
        <v>1284</v>
      </c>
      <c r="D91" s="11" t="s">
        <v>1285</v>
      </c>
      <c r="E91" s="28">
        <v>965328</v>
      </c>
      <c r="F91" s="29">
        <v>65.089</v>
      </c>
      <c r="G91" s="30">
        <f t="shared" si="1"/>
        <v>62832234.192</v>
      </c>
      <c r="H91" s="11" t="s">
        <v>1286</v>
      </c>
    </row>
    <row r="92" spans="2:8" s="10" customFormat="1" ht="15">
      <c r="B92" s="5" t="s">
        <v>1287</v>
      </c>
      <c r="C92" s="6" t="s">
        <v>1284</v>
      </c>
      <c r="D92" s="5" t="s">
        <v>1285</v>
      </c>
      <c r="E92" s="17">
        <v>965328</v>
      </c>
      <c r="F92" s="27">
        <v>65.089</v>
      </c>
      <c r="G92" s="18">
        <f t="shared" si="1"/>
        <v>62832234.192</v>
      </c>
      <c r="H92" s="5" t="s">
        <v>1286</v>
      </c>
    </row>
    <row r="93" spans="2:8" s="10" customFormat="1" ht="15">
      <c r="B93" s="11" t="s">
        <v>1291</v>
      </c>
      <c r="C93" s="12" t="s">
        <v>1284</v>
      </c>
      <c r="D93" s="11" t="s">
        <v>1285</v>
      </c>
      <c r="E93" s="28">
        <v>1905500</v>
      </c>
      <c r="F93" s="29">
        <v>65.029</v>
      </c>
      <c r="G93" s="30">
        <f t="shared" si="1"/>
        <v>123912759.5</v>
      </c>
      <c r="H93" s="11" t="s">
        <v>1290</v>
      </c>
    </row>
    <row r="94" spans="2:8" s="10" customFormat="1" ht="15">
      <c r="B94" s="5" t="s">
        <v>1288</v>
      </c>
      <c r="C94" s="6" t="s">
        <v>1284</v>
      </c>
      <c r="D94" s="5" t="s">
        <v>1285</v>
      </c>
      <c r="E94" s="17">
        <v>970803</v>
      </c>
      <c r="F94" s="27">
        <v>65.029</v>
      </c>
      <c r="G94" s="18">
        <f t="shared" si="1"/>
        <v>63130348.28699999</v>
      </c>
      <c r="H94" s="5" t="s">
        <v>1286</v>
      </c>
    </row>
    <row r="95" spans="2:8" s="10" customFormat="1" ht="15">
      <c r="B95" s="11" t="s">
        <v>1301</v>
      </c>
      <c r="C95" s="12" t="s">
        <v>1302</v>
      </c>
      <c r="D95" s="11" t="s">
        <v>1285</v>
      </c>
      <c r="E95" s="28">
        <v>1031498</v>
      </c>
      <c r="F95" s="29">
        <v>63.056</v>
      </c>
      <c r="G95" s="30">
        <f t="shared" si="1"/>
        <v>65042137.888</v>
      </c>
      <c r="H95" s="11" t="s">
        <v>1296</v>
      </c>
    </row>
    <row r="96" spans="2:8" s="10" customFormat="1" ht="15">
      <c r="B96" s="5" t="s">
        <v>1287</v>
      </c>
      <c r="C96" s="6" t="s">
        <v>1284</v>
      </c>
      <c r="D96" s="5" t="s">
        <v>1285</v>
      </c>
      <c r="E96" s="17">
        <v>479487</v>
      </c>
      <c r="F96" s="27">
        <v>65.389</v>
      </c>
      <c r="G96" s="18">
        <f t="shared" si="1"/>
        <v>31353175.442999996</v>
      </c>
      <c r="H96" s="5" t="s">
        <v>1286</v>
      </c>
    </row>
    <row r="97" spans="2:8" s="10" customFormat="1" ht="15">
      <c r="B97" s="11" t="s">
        <v>1287</v>
      </c>
      <c r="C97" s="12" t="s">
        <v>1284</v>
      </c>
      <c r="D97" s="11" t="s">
        <v>1285</v>
      </c>
      <c r="E97" s="28">
        <v>1438459</v>
      </c>
      <c r="F97" s="29">
        <v>65.389</v>
      </c>
      <c r="G97" s="30">
        <f t="shared" si="1"/>
        <v>94059395.551</v>
      </c>
      <c r="H97" s="11" t="s">
        <v>1286</v>
      </c>
    </row>
    <row r="98" spans="2:8" s="10" customFormat="1" ht="15">
      <c r="B98" s="5" t="s">
        <v>1288</v>
      </c>
      <c r="C98" s="6" t="s">
        <v>1284</v>
      </c>
      <c r="D98" s="5" t="s">
        <v>1285</v>
      </c>
      <c r="E98" s="17">
        <v>964431</v>
      </c>
      <c r="F98" s="27">
        <v>65.149</v>
      </c>
      <c r="G98" s="18">
        <f t="shared" si="1"/>
        <v>62831715.219000004</v>
      </c>
      <c r="H98" s="5" t="s">
        <v>1286</v>
      </c>
    </row>
    <row r="99" spans="2:8" s="10" customFormat="1" ht="15">
      <c r="B99" s="11" t="s">
        <v>1294</v>
      </c>
      <c r="C99" s="12" t="s">
        <v>1295</v>
      </c>
      <c r="D99" s="11" t="s">
        <v>1285</v>
      </c>
      <c r="E99" s="28">
        <v>1023844</v>
      </c>
      <c r="F99" s="29">
        <v>64.525</v>
      </c>
      <c r="G99" s="30">
        <f t="shared" si="1"/>
        <v>66063534.10000001</v>
      </c>
      <c r="H99" s="11" t="s">
        <v>1296</v>
      </c>
    </row>
    <row r="100" spans="2:8" s="10" customFormat="1" ht="15">
      <c r="B100" s="5" t="s">
        <v>1287</v>
      </c>
      <c r="C100" s="6" t="s">
        <v>1284</v>
      </c>
      <c r="D100" s="5" t="s">
        <v>1285</v>
      </c>
      <c r="E100" s="17">
        <v>1970245</v>
      </c>
      <c r="F100" s="27">
        <v>65.149</v>
      </c>
      <c r="G100" s="18">
        <f t="shared" si="1"/>
        <v>128359491.505</v>
      </c>
      <c r="H100" s="5" t="s">
        <v>1286</v>
      </c>
    </row>
    <row r="101" spans="2:8" s="10" customFormat="1" ht="15">
      <c r="B101" s="11" t="s">
        <v>1291</v>
      </c>
      <c r="C101" s="12" t="s">
        <v>1284</v>
      </c>
      <c r="D101" s="11" t="s">
        <v>1285</v>
      </c>
      <c r="E101" s="28">
        <v>999783</v>
      </c>
      <c r="F101" s="29">
        <v>65.089</v>
      </c>
      <c r="G101" s="30">
        <f t="shared" si="1"/>
        <v>65074875.687</v>
      </c>
      <c r="H101" s="11" t="s">
        <v>1290</v>
      </c>
    </row>
    <row r="102" spans="2:8" s="10" customFormat="1" ht="15">
      <c r="B102" s="5" t="s">
        <v>1287</v>
      </c>
      <c r="C102" s="6" t="s">
        <v>1284</v>
      </c>
      <c r="D102" s="5" t="s">
        <v>1285</v>
      </c>
      <c r="E102" s="17">
        <v>988119</v>
      </c>
      <c r="F102" s="27">
        <v>65.089</v>
      </c>
      <c r="G102" s="18">
        <f t="shared" si="1"/>
        <v>64315677.591</v>
      </c>
      <c r="H102" s="5" t="s">
        <v>1286</v>
      </c>
    </row>
    <row r="103" spans="2:8" s="10" customFormat="1" ht="15">
      <c r="B103" s="11" t="s">
        <v>1292</v>
      </c>
      <c r="C103" s="12" t="s">
        <v>1295</v>
      </c>
      <c r="D103" s="11" t="s">
        <v>1285</v>
      </c>
      <c r="E103" s="28">
        <v>1035819</v>
      </c>
      <c r="F103" s="29">
        <v>65.209</v>
      </c>
      <c r="G103" s="30">
        <f t="shared" si="1"/>
        <v>67544721.171</v>
      </c>
      <c r="H103" s="11" t="s">
        <v>1293</v>
      </c>
    </row>
    <row r="104" spans="2:8" s="10" customFormat="1" ht="15">
      <c r="B104" s="5" t="s">
        <v>1303</v>
      </c>
      <c r="C104" s="6" t="s">
        <v>1284</v>
      </c>
      <c r="D104" s="5" t="s">
        <v>1285</v>
      </c>
      <c r="E104" s="17">
        <v>629954</v>
      </c>
      <c r="F104" s="27">
        <v>65.029</v>
      </c>
      <c r="G104" s="18">
        <f t="shared" si="1"/>
        <v>40965278.666</v>
      </c>
      <c r="H104" s="5" t="s">
        <v>1286</v>
      </c>
    </row>
    <row r="105" spans="2:8" s="10" customFormat="1" ht="15">
      <c r="B105" s="11" t="s">
        <v>1283</v>
      </c>
      <c r="C105" s="12" t="s">
        <v>1284</v>
      </c>
      <c r="D105" s="11" t="s">
        <v>1285</v>
      </c>
      <c r="E105" s="28">
        <v>1045490</v>
      </c>
      <c r="F105" s="29">
        <v>65.029</v>
      </c>
      <c r="G105" s="30">
        <f t="shared" si="1"/>
        <v>67987169.21</v>
      </c>
      <c r="H105" s="11" t="s">
        <v>1286</v>
      </c>
    </row>
    <row r="106" spans="2:8" s="10" customFormat="1" ht="15">
      <c r="B106" s="5" t="s">
        <v>1288</v>
      </c>
      <c r="C106" s="6" t="s">
        <v>1284</v>
      </c>
      <c r="D106" s="5" t="s">
        <v>1285</v>
      </c>
      <c r="E106" s="17">
        <v>967546</v>
      </c>
      <c r="F106" s="27">
        <v>65.209</v>
      </c>
      <c r="G106" s="18">
        <f t="shared" si="1"/>
        <v>63092707.114</v>
      </c>
      <c r="H106" s="5" t="s">
        <v>1286</v>
      </c>
    </row>
    <row r="107" spans="2:8" s="10" customFormat="1" ht="15">
      <c r="B107" s="11" t="s">
        <v>1283</v>
      </c>
      <c r="C107" s="12" t="s">
        <v>1284</v>
      </c>
      <c r="D107" s="11" t="s">
        <v>1285</v>
      </c>
      <c r="E107" s="28">
        <v>966887</v>
      </c>
      <c r="F107" s="29">
        <v>64.969</v>
      </c>
      <c r="G107" s="30">
        <f t="shared" si="1"/>
        <v>62817681.50299999</v>
      </c>
      <c r="H107" s="11" t="s">
        <v>1286</v>
      </c>
    </row>
    <row r="108" spans="2:8" s="10" customFormat="1" ht="15">
      <c r="B108" s="5" t="s">
        <v>1306</v>
      </c>
      <c r="C108" s="6" t="s">
        <v>1284</v>
      </c>
      <c r="D108" s="5" t="s">
        <v>1285</v>
      </c>
      <c r="E108" s="17">
        <v>955745</v>
      </c>
      <c r="F108" s="27">
        <v>70.101</v>
      </c>
      <c r="G108" s="18">
        <f t="shared" si="1"/>
        <v>66998680.245</v>
      </c>
      <c r="H108" s="5" t="s">
        <v>1298</v>
      </c>
    </row>
    <row r="109" spans="2:8" s="10" customFormat="1" ht="15">
      <c r="B109" s="11" t="s">
        <v>1287</v>
      </c>
      <c r="C109" s="12" t="s">
        <v>1284</v>
      </c>
      <c r="D109" s="11" t="s">
        <v>1285</v>
      </c>
      <c r="E109" s="28">
        <v>1927382</v>
      </c>
      <c r="F109" s="29">
        <v>69.861</v>
      </c>
      <c r="G109" s="30">
        <f t="shared" si="1"/>
        <v>134648833.902</v>
      </c>
      <c r="H109" s="11" t="s">
        <v>1286</v>
      </c>
    </row>
    <row r="110" spans="2:8" s="10" customFormat="1" ht="15">
      <c r="B110" s="5" t="s">
        <v>1309</v>
      </c>
      <c r="C110" s="6" t="s">
        <v>1284</v>
      </c>
      <c r="D110" s="5" t="s">
        <v>1285</v>
      </c>
      <c r="E110" s="17">
        <v>950438</v>
      </c>
      <c r="F110" s="27">
        <v>65.089</v>
      </c>
      <c r="G110" s="18">
        <f t="shared" si="1"/>
        <v>61863058.982</v>
      </c>
      <c r="H110" s="5" t="s">
        <v>1286</v>
      </c>
    </row>
    <row r="111" spans="2:8" s="10" customFormat="1" ht="15">
      <c r="B111" s="11" t="s">
        <v>1291</v>
      </c>
      <c r="C111" s="12" t="s">
        <v>1284</v>
      </c>
      <c r="D111" s="11" t="s">
        <v>1285</v>
      </c>
      <c r="E111" s="28">
        <v>1941050</v>
      </c>
      <c r="F111" s="29">
        <v>70.281</v>
      </c>
      <c r="G111" s="30">
        <f t="shared" si="1"/>
        <v>136418935.05</v>
      </c>
      <c r="H111" s="11" t="s">
        <v>1290</v>
      </c>
    </row>
    <row r="112" spans="2:8" s="10" customFormat="1" ht="15">
      <c r="B112" s="5" t="s">
        <v>1288</v>
      </c>
      <c r="C112" s="6" t="s">
        <v>1284</v>
      </c>
      <c r="D112" s="5" t="s">
        <v>1285</v>
      </c>
      <c r="E112" s="17">
        <v>965593</v>
      </c>
      <c r="F112" s="27">
        <v>70.281</v>
      </c>
      <c r="G112" s="18">
        <f t="shared" si="1"/>
        <v>67862841.633</v>
      </c>
      <c r="H112" s="5" t="s">
        <v>1286</v>
      </c>
    </row>
    <row r="113" spans="2:8" s="10" customFormat="1" ht="15">
      <c r="B113" s="11" t="s">
        <v>1291</v>
      </c>
      <c r="C113" s="12" t="s">
        <v>1284</v>
      </c>
      <c r="D113" s="11" t="s">
        <v>1285</v>
      </c>
      <c r="E113" s="28">
        <v>962211</v>
      </c>
      <c r="F113" s="29">
        <v>70.281</v>
      </c>
      <c r="G113" s="30">
        <f t="shared" si="1"/>
        <v>67625151.29100001</v>
      </c>
      <c r="H113" s="11" t="s">
        <v>1290</v>
      </c>
    </row>
    <row r="114" spans="2:8" s="10" customFormat="1" ht="15">
      <c r="B114" s="5" t="s">
        <v>1283</v>
      </c>
      <c r="C114" s="6" t="s">
        <v>1284</v>
      </c>
      <c r="D114" s="5" t="s">
        <v>1285</v>
      </c>
      <c r="E114" s="17">
        <v>965479</v>
      </c>
      <c r="F114" s="27">
        <v>70.161</v>
      </c>
      <c r="G114" s="18">
        <f t="shared" si="1"/>
        <v>67738972.119</v>
      </c>
      <c r="H114" s="5" t="s">
        <v>1286</v>
      </c>
    </row>
    <row r="115" spans="2:8" s="10" customFormat="1" ht="15">
      <c r="B115" s="11" t="s">
        <v>1288</v>
      </c>
      <c r="C115" s="12" t="s">
        <v>1284</v>
      </c>
      <c r="D115" s="11" t="s">
        <v>1285</v>
      </c>
      <c r="E115" s="28">
        <v>966754</v>
      </c>
      <c r="F115" s="29">
        <v>70.101</v>
      </c>
      <c r="G115" s="30">
        <f t="shared" si="1"/>
        <v>67770422.154</v>
      </c>
      <c r="H115" s="11" t="s">
        <v>1286</v>
      </c>
    </row>
    <row r="116" spans="2:8" s="10" customFormat="1" ht="15">
      <c r="B116" s="5" t="s">
        <v>1287</v>
      </c>
      <c r="C116" s="6" t="s">
        <v>1284</v>
      </c>
      <c r="D116" s="5" t="s">
        <v>1285</v>
      </c>
      <c r="E116" s="17">
        <v>1437102</v>
      </c>
      <c r="F116" s="27">
        <v>70.161</v>
      </c>
      <c r="G116" s="18">
        <f t="shared" si="1"/>
        <v>100828513.422</v>
      </c>
      <c r="H116" s="5" t="s">
        <v>1286</v>
      </c>
    </row>
    <row r="117" spans="2:8" s="10" customFormat="1" ht="15">
      <c r="B117" s="11" t="s">
        <v>1287</v>
      </c>
      <c r="C117" s="12" t="s">
        <v>1284</v>
      </c>
      <c r="D117" s="11" t="s">
        <v>1285</v>
      </c>
      <c r="E117" s="28">
        <v>479033</v>
      </c>
      <c r="F117" s="29">
        <v>70.161</v>
      </c>
      <c r="G117" s="30">
        <f t="shared" si="1"/>
        <v>33609434.313</v>
      </c>
      <c r="H117" s="11" t="s">
        <v>1286</v>
      </c>
    </row>
    <row r="118" spans="2:8" s="10" customFormat="1" ht="15">
      <c r="B118" s="5" t="s">
        <v>1292</v>
      </c>
      <c r="C118" s="6" t="s">
        <v>1295</v>
      </c>
      <c r="D118" s="5" t="s">
        <v>1285</v>
      </c>
      <c r="E118" s="17">
        <v>965851</v>
      </c>
      <c r="F118" s="27">
        <v>71.434</v>
      </c>
      <c r="G118" s="18">
        <f t="shared" si="1"/>
        <v>68994600.33399999</v>
      </c>
      <c r="H118" s="5" t="s">
        <v>1293</v>
      </c>
    </row>
    <row r="119" spans="2:8" s="10" customFormat="1" ht="15">
      <c r="B119" s="11" t="s">
        <v>1288</v>
      </c>
      <c r="C119" s="12" t="s">
        <v>1284</v>
      </c>
      <c r="D119" s="11" t="s">
        <v>1285</v>
      </c>
      <c r="E119" s="28">
        <v>965262</v>
      </c>
      <c r="F119" s="29">
        <v>70.161</v>
      </c>
      <c r="G119" s="30">
        <f t="shared" si="1"/>
        <v>67723747.182</v>
      </c>
      <c r="H119" s="11" t="s">
        <v>1286</v>
      </c>
    </row>
    <row r="120" spans="2:8" s="10" customFormat="1" ht="15">
      <c r="B120" s="5" t="s">
        <v>1310</v>
      </c>
      <c r="C120" s="6" t="s">
        <v>1284</v>
      </c>
      <c r="D120" s="5" t="s">
        <v>1285</v>
      </c>
      <c r="E120" s="17">
        <v>955697</v>
      </c>
      <c r="F120" s="27">
        <v>70.221</v>
      </c>
      <c r="G120" s="18">
        <f t="shared" si="1"/>
        <v>67109999.037</v>
      </c>
      <c r="H120" s="5" t="s">
        <v>1286</v>
      </c>
    </row>
    <row r="121" spans="2:8" s="10" customFormat="1" ht="15">
      <c r="B121" s="11" t="s">
        <v>1309</v>
      </c>
      <c r="C121" s="12" t="s">
        <v>1284</v>
      </c>
      <c r="D121" s="11" t="s">
        <v>1285</v>
      </c>
      <c r="E121" s="28">
        <v>955696</v>
      </c>
      <c r="F121" s="29">
        <v>70.221</v>
      </c>
      <c r="G121" s="30">
        <f t="shared" si="1"/>
        <v>67109928.816</v>
      </c>
      <c r="H121" s="11" t="s">
        <v>1286</v>
      </c>
    </row>
    <row r="122" spans="2:8" s="10" customFormat="1" ht="15">
      <c r="B122" s="5" t="s">
        <v>1289</v>
      </c>
      <c r="C122" s="6" t="s">
        <v>1284</v>
      </c>
      <c r="D122" s="5" t="s">
        <v>1285</v>
      </c>
      <c r="E122" s="17">
        <v>1919197</v>
      </c>
      <c r="F122" s="27">
        <v>70.161</v>
      </c>
      <c r="G122" s="18">
        <f t="shared" si="1"/>
        <v>134652780.717</v>
      </c>
      <c r="H122" s="5" t="s">
        <v>1290</v>
      </c>
    </row>
    <row r="123" spans="2:8" s="10" customFormat="1" ht="15">
      <c r="B123" s="11" t="s">
        <v>1287</v>
      </c>
      <c r="C123" s="12" t="s">
        <v>1284</v>
      </c>
      <c r="D123" s="11" t="s">
        <v>1285</v>
      </c>
      <c r="E123" s="28">
        <v>1917459</v>
      </c>
      <c r="F123" s="29">
        <v>70.041</v>
      </c>
      <c r="G123" s="30">
        <f t="shared" si="1"/>
        <v>134300745.819</v>
      </c>
      <c r="H123" s="11" t="s">
        <v>1286</v>
      </c>
    </row>
    <row r="124" spans="2:8" s="10" customFormat="1" ht="15">
      <c r="B124" s="5" t="s">
        <v>1294</v>
      </c>
      <c r="C124" s="6" t="s">
        <v>1295</v>
      </c>
      <c r="D124" s="5" t="s">
        <v>1285</v>
      </c>
      <c r="E124" s="17">
        <v>1045551</v>
      </c>
      <c r="F124" s="27">
        <v>70.192</v>
      </c>
      <c r="G124" s="18">
        <f t="shared" si="1"/>
        <v>73389315.792</v>
      </c>
      <c r="H124" s="5" t="s">
        <v>1296</v>
      </c>
    </row>
    <row r="125" spans="2:8" s="10" customFormat="1" ht="15">
      <c r="B125" s="11" t="s">
        <v>1283</v>
      </c>
      <c r="C125" s="12" t="s">
        <v>1284</v>
      </c>
      <c r="D125" s="11" t="s">
        <v>1285</v>
      </c>
      <c r="E125" s="28">
        <v>1032840</v>
      </c>
      <c r="F125" s="29">
        <v>70.041</v>
      </c>
      <c r="G125" s="30">
        <f t="shared" si="1"/>
        <v>72341146.44</v>
      </c>
      <c r="H125" s="11" t="s">
        <v>1286</v>
      </c>
    </row>
    <row r="126" spans="2:8" s="10" customFormat="1" ht="15">
      <c r="B126" s="5" t="s">
        <v>1299</v>
      </c>
      <c r="C126" s="6" t="s">
        <v>1295</v>
      </c>
      <c r="D126" s="5" t="s">
        <v>1285</v>
      </c>
      <c r="E126" s="17">
        <v>1048671</v>
      </c>
      <c r="F126" s="27">
        <v>70.132</v>
      </c>
      <c r="G126" s="18">
        <f t="shared" si="1"/>
        <v>73545394.57200001</v>
      </c>
      <c r="H126" s="5" t="s">
        <v>1300</v>
      </c>
    </row>
    <row r="127" spans="2:8" s="10" customFormat="1" ht="15">
      <c r="B127" s="11" t="s">
        <v>1304</v>
      </c>
      <c r="C127" s="12" t="s">
        <v>1284</v>
      </c>
      <c r="D127" s="11" t="s">
        <v>1285</v>
      </c>
      <c r="E127" s="28">
        <v>1045066</v>
      </c>
      <c r="F127" s="29">
        <v>70.281</v>
      </c>
      <c r="G127" s="30">
        <f t="shared" si="1"/>
        <v>73448283.546</v>
      </c>
      <c r="H127" s="11" t="s">
        <v>1305</v>
      </c>
    </row>
    <row r="128" spans="2:8" s="10" customFormat="1" ht="15">
      <c r="B128" s="5" t="s">
        <v>1288</v>
      </c>
      <c r="C128" s="6" t="s">
        <v>1284</v>
      </c>
      <c r="D128" s="5" t="s">
        <v>1285</v>
      </c>
      <c r="E128" s="17">
        <v>1039246</v>
      </c>
      <c r="F128" s="27">
        <v>70.041</v>
      </c>
      <c r="G128" s="18">
        <f t="shared" si="1"/>
        <v>72789829.086</v>
      </c>
      <c r="H128" s="5" t="s">
        <v>1286</v>
      </c>
    </row>
    <row r="129" spans="2:8" s="10" customFormat="1" ht="15">
      <c r="B129" s="11" t="s">
        <v>1283</v>
      </c>
      <c r="C129" s="12" t="s">
        <v>1284</v>
      </c>
      <c r="D129" s="11" t="s">
        <v>1285</v>
      </c>
      <c r="E129" s="28">
        <v>386437</v>
      </c>
      <c r="F129" s="29">
        <v>71.395</v>
      </c>
      <c r="G129" s="30">
        <f t="shared" si="1"/>
        <v>27589669.615</v>
      </c>
      <c r="H129" s="11" t="s">
        <v>1286</v>
      </c>
    </row>
    <row r="130" spans="2:8" s="10" customFormat="1" ht="15">
      <c r="B130" s="5" t="s">
        <v>1283</v>
      </c>
      <c r="C130" s="6" t="s">
        <v>1284</v>
      </c>
      <c r="D130" s="5" t="s">
        <v>1285</v>
      </c>
      <c r="E130" s="17">
        <v>579654</v>
      </c>
      <c r="F130" s="27">
        <v>71.395</v>
      </c>
      <c r="G130" s="18">
        <f t="shared" si="1"/>
        <v>41384397.33</v>
      </c>
      <c r="H130" s="5" t="s">
        <v>1286</v>
      </c>
    </row>
    <row r="131" spans="2:8" s="10" customFormat="1" ht="15">
      <c r="B131" s="11" t="s">
        <v>1291</v>
      </c>
      <c r="C131" s="12" t="s">
        <v>1284</v>
      </c>
      <c r="D131" s="11" t="s">
        <v>1285</v>
      </c>
      <c r="E131" s="28">
        <v>1932984</v>
      </c>
      <c r="F131" s="29">
        <v>71.635</v>
      </c>
      <c r="G131" s="30">
        <f t="shared" si="1"/>
        <v>138469308.84</v>
      </c>
      <c r="H131" s="11" t="s">
        <v>1290</v>
      </c>
    </row>
    <row r="132" spans="2:8" s="10" customFormat="1" ht="15">
      <c r="B132" s="5" t="s">
        <v>1307</v>
      </c>
      <c r="C132" s="6" t="s">
        <v>1284</v>
      </c>
      <c r="D132" s="5" t="s">
        <v>1285</v>
      </c>
      <c r="E132" s="17">
        <v>966139</v>
      </c>
      <c r="F132" s="27">
        <v>71.455</v>
      </c>
      <c r="G132" s="18">
        <f aca="true" t="shared" si="2" ref="G132:G195">F132*E132</f>
        <v>69035462.245</v>
      </c>
      <c r="H132" s="5" t="s">
        <v>1286</v>
      </c>
    </row>
    <row r="133" spans="2:8" s="10" customFormat="1" ht="15">
      <c r="B133" s="11" t="s">
        <v>1288</v>
      </c>
      <c r="C133" s="12" t="s">
        <v>1284</v>
      </c>
      <c r="D133" s="11" t="s">
        <v>1285</v>
      </c>
      <c r="E133" s="28">
        <v>1035232</v>
      </c>
      <c r="F133" s="29">
        <v>71.395</v>
      </c>
      <c r="G133" s="30">
        <f t="shared" si="2"/>
        <v>73910388.64</v>
      </c>
      <c r="H133" s="11" t="s">
        <v>1286</v>
      </c>
    </row>
    <row r="134" spans="2:8" s="10" customFormat="1" ht="15">
      <c r="B134" s="5" t="s">
        <v>1287</v>
      </c>
      <c r="C134" s="6" t="s">
        <v>1284</v>
      </c>
      <c r="D134" s="5" t="s">
        <v>1285</v>
      </c>
      <c r="E134" s="17">
        <v>479637</v>
      </c>
      <c r="F134" s="27">
        <v>71.395</v>
      </c>
      <c r="G134" s="18">
        <f t="shared" si="2"/>
        <v>34243683.614999995</v>
      </c>
      <c r="H134" s="5" t="s">
        <v>1286</v>
      </c>
    </row>
    <row r="135" spans="2:8" s="10" customFormat="1" ht="15">
      <c r="B135" s="11" t="s">
        <v>1287</v>
      </c>
      <c r="C135" s="12" t="s">
        <v>1284</v>
      </c>
      <c r="D135" s="11" t="s">
        <v>1285</v>
      </c>
      <c r="E135" s="28">
        <v>1438908</v>
      </c>
      <c r="F135" s="29">
        <v>71.395</v>
      </c>
      <c r="G135" s="30">
        <f t="shared" si="2"/>
        <v>102730836.66</v>
      </c>
      <c r="H135" s="11" t="s">
        <v>1286</v>
      </c>
    </row>
    <row r="136" spans="2:8" s="10" customFormat="1" ht="15">
      <c r="B136" s="5" t="s">
        <v>1287</v>
      </c>
      <c r="C136" s="6" t="s">
        <v>1284</v>
      </c>
      <c r="D136" s="5" t="s">
        <v>1285</v>
      </c>
      <c r="E136" s="17">
        <v>1468524</v>
      </c>
      <c r="F136" s="27">
        <v>71.155</v>
      </c>
      <c r="G136" s="18">
        <f t="shared" si="2"/>
        <v>104492825.22</v>
      </c>
      <c r="H136" s="5" t="s">
        <v>1286</v>
      </c>
    </row>
    <row r="137" spans="2:8" s="10" customFormat="1" ht="15">
      <c r="B137" s="11" t="s">
        <v>1287</v>
      </c>
      <c r="C137" s="12" t="s">
        <v>1284</v>
      </c>
      <c r="D137" s="11" t="s">
        <v>1285</v>
      </c>
      <c r="E137" s="28">
        <v>489508</v>
      </c>
      <c r="F137" s="29">
        <v>71.155</v>
      </c>
      <c r="G137" s="30">
        <f t="shared" si="2"/>
        <v>34830941.74</v>
      </c>
      <c r="H137" s="11" t="s">
        <v>1286</v>
      </c>
    </row>
    <row r="138" spans="2:8" s="10" customFormat="1" ht="15">
      <c r="B138" s="5" t="s">
        <v>1308</v>
      </c>
      <c r="C138" s="6" t="s">
        <v>1284</v>
      </c>
      <c r="D138" s="5" t="s">
        <v>1285</v>
      </c>
      <c r="E138" s="17">
        <v>960270</v>
      </c>
      <c r="F138" s="27">
        <v>71.035</v>
      </c>
      <c r="G138" s="18">
        <f t="shared" si="2"/>
        <v>68212779.45</v>
      </c>
      <c r="H138" s="5" t="s">
        <v>1298</v>
      </c>
    </row>
    <row r="139" spans="2:8" s="10" customFormat="1" ht="15">
      <c r="B139" s="11" t="s">
        <v>1291</v>
      </c>
      <c r="C139" s="12" t="s">
        <v>1284</v>
      </c>
      <c r="D139" s="11" t="s">
        <v>1285</v>
      </c>
      <c r="E139" s="28">
        <v>1041571</v>
      </c>
      <c r="F139" s="29">
        <v>70.975</v>
      </c>
      <c r="G139" s="30">
        <f t="shared" si="2"/>
        <v>73925501.725</v>
      </c>
      <c r="H139" s="11" t="s">
        <v>1290</v>
      </c>
    </row>
    <row r="140" spans="2:8" s="10" customFormat="1" ht="15">
      <c r="B140" s="5" t="s">
        <v>1292</v>
      </c>
      <c r="C140" s="6" t="s">
        <v>1295</v>
      </c>
      <c r="D140" s="5" t="s">
        <v>1285</v>
      </c>
      <c r="E140" s="17">
        <v>1021025</v>
      </c>
      <c r="F140" s="27">
        <v>67.737</v>
      </c>
      <c r="G140" s="18">
        <f t="shared" si="2"/>
        <v>69161170.425</v>
      </c>
      <c r="H140" s="5" t="s">
        <v>1293</v>
      </c>
    </row>
    <row r="141" spans="2:8" s="10" customFormat="1" ht="15">
      <c r="B141" s="11" t="s">
        <v>1288</v>
      </c>
      <c r="C141" s="12" t="s">
        <v>1284</v>
      </c>
      <c r="D141" s="11" t="s">
        <v>1285</v>
      </c>
      <c r="E141" s="28">
        <v>962966</v>
      </c>
      <c r="F141" s="29">
        <v>71.095</v>
      </c>
      <c r="G141" s="30">
        <f t="shared" si="2"/>
        <v>68462067.77</v>
      </c>
      <c r="H141" s="11" t="s">
        <v>1286</v>
      </c>
    </row>
    <row r="142" spans="2:8" s="10" customFormat="1" ht="15">
      <c r="B142" s="5" t="s">
        <v>1287</v>
      </c>
      <c r="C142" s="6" t="s">
        <v>1284</v>
      </c>
      <c r="D142" s="5" t="s">
        <v>1285</v>
      </c>
      <c r="E142" s="17">
        <v>958469</v>
      </c>
      <c r="F142" s="27">
        <v>71.035</v>
      </c>
      <c r="G142" s="18">
        <f t="shared" si="2"/>
        <v>68084845.41499999</v>
      </c>
      <c r="H142" s="5" t="s">
        <v>1286</v>
      </c>
    </row>
    <row r="143" spans="2:8" s="10" customFormat="1" ht="15">
      <c r="B143" s="11" t="s">
        <v>1287</v>
      </c>
      <c r="C143" s="12" t="s">
        <v>1284</v>
      </c>
      <c r="D143" s="11" t="s">
        <v>1285</v>
      </c>
      <c r="E143" s="28">
        <v>958464</v>
      </c>
      <c r="F143" s="29">
        <v>71.035</v>
      </c>
      <c r="G143" s="30">
        <f t="shared" si="2"/>
        <v>68084490.24</v>
      </c>
      <c r="H143" s="11" t="s">
        <v>1286</v>
      </c>
    </row>
    <row r="144" spans="2:8" s="10" customFormat="1" ht="15">
      <c r="B144" s="5" t="s">
        <v>1297</v>
      </c>
      <c r="C144" s="6" t="s">
        <v>1284</v>
      </c>
      <c r="D144" s="5" t="s">
        <v>1285</v>
      </c>
      <c r="E144" s="17">
        <v>1815579</v>
      </c>
      <c r="F144" s="27">
        <v>71.155</v>
      </c>
      <c r="G144" s="18">
        <f t="shared" si="2"/>
        <v>129187523.745</v>
      </c>
      <c r="H144" s="5" t="s">
        <v>1298</v>
      </c>
    </row>
    <row r="145" spans="2:8" s="10" customFormat="1" ht="15">
      <c r="B145" s="11" t="s">
        <v>1283</v>
      </c>
      <c r="C145" s="12" t="s">
        <v>1284</v>
      </c>
      <c r="D145" s="11" t="s">
        <v>1285</v>
      </c>
      <c r="E145" s="28">
        <v>484469</v>
      </c>
      <c r="F145" s="29">
        <v>71.275</v>
      </c>
      <c r="G145" s="30">
        <f t="shared" si="2"/>
        <v>34530527.975</v>
      </c>
      <c r="H145" s="11" t="s">
        <v>1286</v>
      </c>
    </row>
    <row r="146" spans="2:8" s="10" customFormat="1" ht="15">
      <c r="B146" s="5" t="s">
        <v>1283</v>
      </c>
      <c r="C146" s="6" t="s">
        <v>1284</v>
      </c>
      <c r="D146" s="5" t="s">
        <v>1285</v>
      </c>
      <c r="E146" s="17">
        <v>484468</v>
      </c>
      <c r="F146" s="27">
        <v>71.275</v>
      </c>
      <c r="G146" s="18">
        <f t="shared" si="2"/>
        <v>34530456.7</v>
      </c>
      <c r="H146" s="5" t="s">
        <v>1286</v>
      </c>
    </row>
    <row r="147" spans="2:8" s="10" customFormat="1" ht="15">
      <c r="B147" s="11" t="s">
        <v>1287</v>
      </c>
      <c r="C147" s="12" t="s">
        <v>1284</v>
      </c>
      <c r="D147" s="11" t="s">
        <v>1285</v>
      </c>
      <c r="E147" s="28">
        <v>479420</v>
      </c>
      <c r="F147" s="29">
        <v>71.035</v>
      </c>
      <c r="G147" s="30">
        <f t="shared" si="2"/>
        <v>34055599.699999996</v>
      </c>
      <c r="H147" s="11" t="s">
        <v>1286</v>
      </c>
    </row>
    <row r="148" spans="2:8" s="10" customFormat="1" ht="15">
      <c r="B148" s="5" t="s">
        <v>1287</v>
      </c>
      <c r="C148" s="6" t="s">
        <v>1284</v>
      </c>
      <c r="D148" s="5" t="s">
        <v>1285</v>
      </c>
      <c r="E148" s="17">
        <v>1438260</v>
      </c>
      <c r="F148" s="27">
        <v>71.035</v>
      </c>
      <c r="G148" s="18">
        <f t="shared" si="2"/>
        <v>102166799.1</v>
      </c>
      <c r="H148" s="5" t="s">
        <v>1286</v>
      </c>
    </row>
    <row r="149" spans="2:8" s="10" customFormat="1" ht="15">
      <c r="B149" s="11" t="s">
        <v>1294</v>
      </c>
      <c r="C149" s="12" t="s">
        <v>1295</v>
      </c>
      <c r="D149" s="11" t="s">
        <v>1285</v>
      </c>
      <c r="E149" s="28">
        <v>964055</v>
      </c>
      <c r="F149" s="29">
        <v>65.342</v>
      </c>
      <c r="G149" s="30">
        <f t="shared" si="2"/>
        <v>62993281.81</v>
      </c>
      <c r="H149" s="11" t="s">
        <v>1296</v>
      </c>
    </row>
    <row r="150" spans="2:8" s="10" customFormat="1" ht="15">
      <c r="B150" s="5" t="s">
        <v>1297</v>
      </c>
      <c r="C150" s="6" t="s">
        <v>1284</v>
      </c>
      <c r="D150" s="5" t="s">
        <v>1285</v>
      </c>
      <c r="E150" s="17">
        <v>1899883</v>
      </c>
      <c r="F150" s="27">
        <v>71.155</v>
      </c>
      <c r="G150" s="18">
        <f t="shared" si="2"/>
        <v>135186174.865</v>
      </c>
      <c r="H150" s="5" t="s">
        <v>1298</v>
      </c>
    </row>
    <row r="151" spans="2:8" s="10" customFormat="1" ht="15">
      <c r="B151" s="11" t="s">
        <v>1297</v>
      </c>
      <c r="C151" s="12" t="s">
        <v>1284</v>
      </c>
      <c r="D151" s="11" t="s">
        <v>1285</v>
      </c>
      <c r="E151" s="28">
        <v>1798097</v>
      </c>
      <c r="F151" s="29">
        <v>71.035</v>
      </c>
      <c r="G151" s="30">
        <f t="shared" si="2"/>
        <v>127727820.395</v>
      </c>
      <c r="H151" s="11" t="s">
        <v>1286</v>
      </c>
    </row>
    <row r="152" spans="2:8" s="10" customFormat="1" ht="15">
      <c r="B152" s="5" t="s">
        <v>1299</v>
      </c>
      <c r="C152" s="6" t="s">
        <v>1295</v>
      </c>
      <c r="D152" s="5" t="s">
        <v>1285</v>
      </c>
      <c r="E152" s="17">
        <v>945000</v>
      </c>
      <c r="F152" s="27">
        <v>62.952</v>
      </c>
      <c r="G152" s="18">
        <f t="shared" si="2"/>
        <v>59489640</v>
      </c>
      <c r="H152" s="5" t="s">
        <v>1300</v>
      </c>
    </row>
    <row r="153" spans="2:8" s="10" customFormat="1" ht="15">
      <c r="B153" s="11" t="s">
        <v>1304</v>
      </c>
      <c r="C153" s="12" t="s">
        <v>1284</v>
      </c>
      <c r="D153" s="11" t="s">
        <v>1285</v>
      </c>
      <c r="E153" s="28">
        <v>25000</v>
      </c>
      <c r="F153" s="29">
        <v>71.635</v>
      </c>
      <c r="G153" s="30">
        <f t="shared" si="2"/>
        <v>1790875.0000000002</v>
      </c>
      <c r="H153" s="11" t="s">
        <v>1305</v>
      </c>
    </row>
    <row r="154" spans="2:8" s="10" customFormat="1" ht="15">
      <c r="B154" s="5" t="s">
        <v>1299</v>
      </c>
      <c r="C154" s="6" t="s">
        <v>1295</v>
      </c>
      <c r="D154" s="5" t="s">
        <v>1285</v>
      </c>
      <c r="E154" s="17">
        <v>22013</v>
      </c>
      <c r="F154" s="27">
        <v>62.952</v>
      </c>
      <c r="G154" s="18">
        <f t="shared" si="2"/>
        <v>1385762.376</v>
      </c>
      <c r="H154" s="5" t="s">
        <v>1300</v>
      </c>
    </row>
    <row r="155" spans="2:8" s="10" customFormat="1" ht="15">
      <c r="B155" s="11" t="s">
        <v>1304</v>
      </c>
      <c r="C155" s="12" t="s">
        <v>1284</v>
      </c>
      <c r="D155" s="11" t="s">
        <v>1285</v>
      </c>
      <c r="E155" s="28">
        <v>1018546</v>
      </c>
      <c r="F155" s="29">
        <v>71.635</v>
      </c>
      <c r="G155" s="30">
        <f t="shared" si="2"/>
        <v>72963542.71000001</v>
      </c>
      <c r="H155" s="11" t="s">
        <v>1305</v>
      </c>
    </row>
    <row r="156" spans="2:8" s="10" customFormat="1" ht="15">
      <c r="B156" s="5" t="s">
        <v>1297</v>
      </c>
      <c r="C156" s="6" t="s">
        <v>1284</v>
      </c>
      <c r="D156" s="5" t="s">
        <v>1285</v>
      </c>
      <c r="E156" s="17">
        <v>1042529</v>
      </c>
      <c r="F156" s="27">
        <v>68.591</v>
      </c>
      <c r="G156" s="18">
        <f t="shared" si="2"/>
        <v>71508106.639</v>
      </c>
      <c r="H156" s="5" t="s">
        <v>1298</v>
      </c>
    </row>
    <row r="157" spans="2:8" s="10" customFormat="1" ht="15">
      <c r="B157" s="11" t="s">
        <v>1308</v>
      </c>
      <c r="C157" s="12" t="s">
        <v>1284</v>
      </c>
      <c r="D157" s="11" t="s">
        <v>1285</v>
      </c>
      <c r="E157" s="28">
        <v>1001427</v>
      </c>
      <c r="F157" s="29">
        <v>68.591</v>
      </c>
      <c r="G157" s="30">
        <f t="shared" si="2"/>
        <v>68688879.357</v>
      </c>
      <c r="H157" s="11" t="s">
        <v>1298</v>
      </c>
    </row>
    <row r="158" spans="2:8" s="10" customFormat="1" ht="15">
      <c r="B158" s="5" t="s">
        <v>1304</v>
      </c>
      <c r="C158" s="6" t="s">
        <v>1284</v>
      </c>
      <c r="D158" s="5" t="s">
        <v>1285</v>
      </c>
      <c r="E158" s="17">
        <v>956937</v>
      </c>
      <c r="F158" s="27">
        <v>68.471</v>
      </c>
      <c r="G158" s="18">
        <f t="shared" si="2"/>
        <v>65522433.32700001</v>
      </c>
      <c r="H158" s="5" t="s">
        <v>1305</v>
      </c>
    </row>
    <row r="159" spans="2:8" s="10" customFormat="1" ht="15">
      <c r="B159" s="11" t="s">
        <v>1304</v>
      </c>
      <c r="C159" s="12" t="s">
        <v>1284</v>
      </c>
      <c r="D159" s="11" t="s">
        <v>1285</v>
      </c>
      <c r="E159" s="28">
        <v>956936</v>
      </c>
      <c r="F159" s="29">
        <v>68.771</v>
      </c>
      <c r="G159" s="30">
        <f t="shared" si="2"/>
        <v>65809445.656</v>
      </c>
      <c r="H159" s="11" t="s">
        <v>1305</v>
      </c>
    </row>
    <row r="160" spans="2:8" s="10" customFormat="1" ht="15">
      <c r="B160" s="5" t="s">
        <v>1291</v>
      </c>
      <c r="C160" s="6" t="s">
        <v>1284</v>
      </c>
      <c r="D160" s="5" t="s">
        <v>1285</v>
      </c>
      <c r="E160" s="17">
        <v>1924315</v>
      </c>
      <c r="F160" s="27">
        <v>68.591</v>
      </c>
      <c r="G160" s="18">
        <f t="shared" si="2"/>
        <v>131990690.16499999</v>
      </c>
      <c r="H160" s="5" t="s">
        <v>1290</v>
      </c>
    </row>
    <row r="161" spans="2:8" s="10" customFormat="1" ht="15">
      <c r="B161" s="11" t="s">
        <v>1287</v>
      </c>
      <c r="C161" s="12" t="s">
        <v>1284</v>
      </c>
      <c r="D161" s="11" t="s">
        <v>1285</v>
      </c>
      <c r="E161" s="28">
        <v>999696</v>
      </c>
      <c r="F161" s="29">
        <v>68.651</v>
      </c>
      <c r="G161" s="30">
        <f t="shared" si="2"/>
        <v>68630130.096</v>
      </c>
      <c r="H161" s="11" t="s">
        <v>1286</v>
      </c>
    </row>
    <row r="162" spans="2:8" s="10" customFormat="1" ht="15">
      <c r="B162" s="5" t="s">
        <v>1287</v>
      </c>
      <c r="C162" s="6" t="s">
        <v>1284</v>
      </c>
      <c r="D162" s="5" t="s">
        <v>1285</v>
      </c>
      <c r="E162" s="17">
        <v>999695</v>
      </c>
      <c r="F162" s="27">
        <v>68.651</v>
      </c>
      <c r="G162" s="18">
        <f t="shared" si="2"/>
        <v>68630061.445</v>
      </c>
      <c r="H162" s="5" t="s">
        <v>1286</v>
      </c>
    </row>
    <row r="163" spans="2:8" s="10" customFormat="1" ht="15">
      <c r="B163" s="11" t="s">
        <v>1287</v>
      </c>
      <c r="C163" s="12" t="s">
        <v>1284</v>
      </c>
      <c r="D163" s="11" t="s">
        <v>1285</v>
      </c>
      <c r="E163" s="28">
        <v>491263</v>
      </c>
      <c r="F163" s="29">
        <v>68.591</v>
      </c>
      <c r="G163" s="30">
        <f t="shared" si="2"/>
        <v>33696220.433</v>
      </c>
      <c r="H163" s="11" t="s">
        <v>1286</v>
      </c>
    </row>
    <row r="164" spans="2:8" s="10" customFormat="1" ht="15">
      <c r="B164" s="5" t="s">
        <v>1287</v>
      </c>
      <c r="C164" s="6" t="s">
        <v>1284</v>
      </c>
      <c r="D164" s="5" t="s">
        <v>1285</v>
      </c>
      <c r="E164" s="17">
        <v>1473783</v>
      </c>
      <c r="F164" s="27">
        <v>68.591</v>
      </c>
      <c r="G164" s="18">
        <f t="shared" si="2"/>
        <v>101088249.75299999</v>
      </c>
      <c r="H164" s="5" t="s">
        <v>1286</v>
      </c>
    </row>
    <row r="165" spans="2:8" s="10" customFormat="1" ht="15">
      <c r="B165" s="11" t="s">
        <v>1291</v>
      </c>
      <c r="C165" s="12" t="s">
        <v>1284</v>
      </c>
      <c r="D165" s="11" t="s">
        <v>1285</v>
      </c>
      <c r="E165" s="28">
        <v>1016076</v>
      </c>
      <c r="F165" s="29">
        <v>68.411</v>
      </c>
      <c r="G165" s="30">
        <f t="shared" si="2"/>
        <v>69510775.236</v>
      </c>
      <c r="H165" s="11" t="s">
        <v>1290</v>
      </c>
    </row>
    <row r="166" spans="2:8" s="10" customFormat="1" ht="15">
      <c r="B166" s="5" t="s">
        <v>1292</v>
      </c>
      <c r="C166" s="6" t="s">
        <v>1295</v>
      </c>
      <c r="D166" s="5" t="s">
        <v>1285</v>
      </c>
      <c r="E166" s="17">
        <v>1032911</v>
      </c>
      <c r="F166" s="27">
        <v>67.452</v>
      </c>
      <c r="G166" s="18">
        <f t="shared" si="2"/>
        <v>69671912.772</v>
      </c>
      <c r="H166" s="5" t="s">
        <v>1293</v>
      </c>
    </row>
    <row r="167" spans="2:8" s="10" customFormat="1" ht="15">
      <c r="B167" s="11" t="s">
        <v>1283</v>
      </c>
      <c r="C167" s="12" t="s">
        <v>1284</v>
      </c>
      <c r="D167" s="11" t="s">
        <v>1285</v>
      </c>
      <c r="E167" s="28">
        <v>1030980</v>
      </c>
      <c r="F167" s="29">
        <v>68.531</v>
      </c>
      <c r="G167" s="30">
        <f t="shared" si="2"/>
        <v>70654090.38000001</v>
      </c>
      <c r="H167" s="11" t="s">
        <v>1286</v>
      </c>
    </row>
    <row r="168" spans="2:8" s="10" customFormat="1" ht="15">
      <c r="B168" s="5" t="s">
        <v>1307</v>
      </c>
      <c r="C168" s="6" t="s">
        <v>1284</v>
      </c>
      <c r="D168" s="5" t="s">
        <v>1285</v>
      </c>
      <c r="E168" s="17">
        <v>1014851</v>
      </c>
      <c r="F168" s="27">
        <v>68.771</v>
      </c>
      <c r="G168" s="18">
        <f t="shared" si="2"/>
        <v>69792318.121</v>
      </c>
      <c r="H168" s="5" t="s">
        <v>1286</v>
      </c>
    </row>
    <row r="169" spans="2:8" s="10" customFormat="1" ht="15">
      <c r="B169" s="11" t="s">
        <v>1288</v>
      </c>
      <c r="C169" s="12" t="s">
        <v>1284</v>
      </c>
      <c r="D169" s="11" t="s">
        <v>1285</v>
      </c>
      <c r="E169" s="28">
        <v>960528</v>
      </c>
      <c r="F169" s="29">
        <v>68.591</v>
      </c>
      <c r="G169" s="30">
        <f t="shared" si="2"/>
        <v>65883576.04799999</v>
      </c>
      <c r="H169" s="11" t="s">
        <v>1286</v>
      </c>
    </row>
    <row r="170" spans="2:8" s="10" customFormat="1" ht="15">
      <c r="B170" s="5" t="s">
        <v>1289</v>
      </c>
      <c r="C170" s="6" t="s">
        <v>1284</v>
      </c>
      <c r="D170" s="5" t="s">
        <v>1285</v>
      </c>
      <c r="E170" s="17">
        <v>996124</v>
      </c>
      <c r="F170" s="27">
        <v>68.531</v>
      </c>
      <c r="G170" s="18">
        <f t="shared" si="2"/>
        <v>68265373.84400001</v>
      </c>
      <c r="H170" s="5" t="s">
        <v>1290</v>
      </c>
    </row>
    <row r="171" spans="2:8" s="10" customFormat="1" ht="15">
      <c r="B171" s="11" t="s">
        <v>1287</v>
      </c>
      <c r="C171" s="12" t="s">
        <v>1284</v>
      </c>
      <c r="D171" s="11" t="s">
        <v>1285</v>
      </c>
      <c r="E171" s="28">
        <v>478149</v>
      </c>
      <c r="F171" s="29">
        <v>68.891</v>
      </c>
      <c r="G171" s="30">
        <f t="shared" si="2"/>
        <v>32940162.759000003</v>
      </c>
      <c r="H171" s="11" t="s">
        <v>1286</v>
      </c>
    </row>
    <row r="172" spans="2:8" s="10" customFormat="1" ht="15">
      <c r="B172" s="5" t="s">
        <v>1287</v>
      </c>
      <c r="C172" s="6" t="s">
        <v>1284</v>
      </c>
      <c r="D172" s="5" t="s">
        <v>1285</v>
      </c>
      <c r="E172" s="17">
        <v>1434447</v>
      </c>
      <c r="F172" s="27">
        <v>68.891</v>
      </c>
      <c r="G172" s="18">
        <f t="shared" si="2"/>
        <v>98820488.27700001</v>
      </c>
      <c r="H172" s="5" t="s">
        <v>1286</v>
      </c>
    </row>
    <row r="173" spans="2:8" s="10" customFormat="1" ht="15">
      <c r="B173" s="11" t="s">
        <v>1283</v>
      </c>
      <c r="C173" s="12" t="s">
        <v>1284</v>
      </c>
      <c r="D173" s="11" t="s">
        <v>1285</v>
      </c>
      <c r="E173" s="28">
        <v>1044180</v>
      </c>
      <c r="F173" s="29">
        <v>68.531</v>
      </c>
      <c r="G173" s="30">
        <f t="shared" si="2"/>
        <v>71558699.58000001</v>
      </c>
      <c r="H173" s="11" t="s">
        <v>1286</v>
      </c>
    </row>
    <row r="174" spans="2:8" s="10" customFormat="1" ht="15">
      <c r="B174" s="5" t="s">
        <v>1288</v>
      </c>
      <c r="C174" s="6" t="s">
        <v>1284</v>
      </c>
      <c r="D174" s="5" t="s">
        <v>1285</v>
      </c>
      <c r="E174" s="17">
        <v>1032936</v>
      </c>
      <c r="F174" s="27">
        <v>68.531</v>
      </c>
      <c r="G174" s="18">
        <f t="shared" si="2"/>
        <v>70788137.016</v>
      </c>
      <c r="H174" s="5" t="s">
        <v>1286</v>
      </c>
    </row>
    <row r="175" spans="2:8" s="10" customFormat="1" ht="15">
      <c r="B175" s="11" t="s">
        <v>1294</v>
      </c>
      <c r="C175" s="12" t="s">
        <v>1295</v>
      </c>
      <c r="D175" s="11" t="s">
        <v>1285</v>
      </c>
      <c r="E175" s="28">
        <v>1040083</v>
      </c>
      <c r="F175" s="29">
        <v>69.111</v>
      </c>
      <c r="G175" s="30">
        <f t="shared" si="2"/>
        <v>71881176.213</v>
      </c>
      <c r="H175" s="11" t="s">
        <v>1296</v>
      </c>
    </row>
    <row r="176" spans="2:8" s="10" customFormat="1" ht="15">
      <c r="B176" s="5" t="s">
        <v>1304</v>
      </c>
      <c r="C176" s="6" t="s">
        <v>1284</v>
      </c>
      <c r="D176" s="5" t="s">
        <v>1285</v>
      </c>
      <c r="E176" s="17">
        <v>1034491</v>
      </c>
      <c r="F176" s="27">
        <v>68.711</v>
      </c>
      <c r="G176" s="18">
        <f t="shared" si="2"/>
        <v>71080911.101</v>
      </c>
      <c r="H176" s="5" t="s">
        <v>1305</v>
      </c>
    </row>
    <row r="177" spans="2:8" s="10" customFormat="1" ht="15">
      <c r="B177" s="11" t="s">
        <v>1288</v>
      </c>
      <c r="C177" s="12" t="s">
        <v>1284</v>
      </c>
      <c r="D177" s="11" t="s">
        <v>1285</v>
      </c>
      <c r="E177" s="28">
        <v>993466</v>
      </c>
      <c r="F177" s="29">
        <v>68.771</v>
      </c>
      <c r="G177" s="30">
        <f t="shared" si="2"/>
        <v>68321650.286</v>
      </c>
      <c r="H177" s="11" t="s">
        <v>1286</v>
      </c>
    </row>
    <row r="178" spans="2:8" s="10" customFormat="1" ht="15">
      <c r="B178" s="5" t="s">
        <v>1291</v>
      </c>
      <c r="C178" s="6" t="s">
        <v>1284</v>
      </c>
      <c r="D178" s="5" t="s">
        <v>1285</v>
      </c>
      <c r="E178" s="17">
        <v>1929922</v>
      </c>
      <c r="F178" s="27">
        <v>71.615</v>
      </c>
      <c r="G178" s="18">
        <f t="shared" si="2"/>
        <v>138211364.03</v>
      </c>
      <c r="H178" s="5" t="s">
        <v>1290</v>
      </c>
    </row>
    <row r="179" spans="2:8" s="10" customFormat="1" ht="15">
      <c r="B179" s="11" t="s">
        <v>1297</v>
      </c>
      <c r="C179" s="12" t="s">
        <v>1284</v>
      </c>
      <c r="D179" s="11" t="s">
        <v>1285</v>
      </c>
      <c r="E179" s="28">
        <v>855915</v>
      </c>
      <c r="F179" s="29">
        <v>71.615</v>
      </c>
      <c r="G179" s="30">
        <f t="shared" si="2"/>
        <v>61296352.724999994</v>
      </c>
      <c r="H179" s="11" t="s">
        <v>1298</v>
      </c>
    </row>
    <row r="180" spans="2:8" s="10" customFormat="1" ht="15">
      <c r="B180" s="5" t="s">
        <v>1288</v>
      </c>
      <c r="C180" s="6" t="s">
        <v>1284</v>
      </c>
      <c r="D180" s="5" t="s">
        <v>1285</v>
      </c>
      <c r="E180" s="17">
        <v>966159</v>
      </c>
      <c r="F180" s="27">
        <v>71.495</v>
      </c>
      <c r="G180" s="18">
        <f t="shared" si="2"/>
        <v>69075537.705</v>
      </c>
      <c r="H180" s="5" t="s">
        <v>1286</v>
      </c>
    </row>
    <row r="181" spans="2:8" s="10" customFormat="1" ht="15">
      <c r="B181" s="11" t="s">
        <v>1287</v>
      </c>
      <c r="C181" s="12" t="s">
        <v>1284</v>
      </c>
      <c r="D181" s="11" t="s">
        <v>1285</v>
      </c>
      <c r="E181" s="28">
        <v>1439502</v>
      </c>
      <c r="F181" s="29">
        <v>71.375</v>
      </c>
      <c r="G181" s="30">
        <f t="shared" si="2"/>
        <v>102744455.25</v>
      </c>
      <c r="H181" s="11" t="s">
        <v>1286</v>
      </c>
    </row>
    <row r="182" spans="2:8" s="10" customFormat="1" ht="15">
      <c r="B182" s="5" t="s">
        <v>1287</v>
      </c>
      <c r="C182" s="6" t="s">
        <v>1284</v>
      </c>
      <c r="D182" s="5" t="s">
        <v>1285</v>
      </c>
      <c r="E182" s="17">
        <v>479833</v>
      </c>
      <c r="F182" s="27">
        <v>71.375</v>
      </c>
      <c r="G182" s="18">
        <f t="shared" si="2"/>
        <v>34248080.375</v>
      </c>
      <c r="H182" s="5" t="s">
        <v>1286</v>
      </c>
    </row>
    <row r="183" spans="2:8" s="10" customFormat="1" ht="15">
      <c r="B183" s="11" t="s">
        <v>1309</v>
      </c>
      <c r="C183" s="12" t="s">
        <v>1284</v>
      </c>
      <c r="D183" s="11" t="s">
        <v>1285</v>
      </c>
      <c r="E183" s="28">
        <v>998481</v>
      </c>
      <c r="F183" s="29">
        <v>71.375</v>
      </c>
      <c r="G183" s="30">
        <f t="shared" si="2"/>
        <v>71266581.375</v>
      </c>
      <c r="H183" s="11" t="s">
        <v>1286</v>
      </c>
    </row>
    <row r="184" spans="2:8" s="10" customFormat="1" ht="15">
      <c r="B184" s="5" t="s">
        <v>1307</v>
      </c>
      <c r="C184" s="6" t="s">
        <v>1284</v>
      </c>
      <c r="D184" s="5" t="s">
        <v>1285</v>
      </c>
      <c r="E184" s="17">
        <v>1033177</v>
      </c>
      <c r="F184" s="27">
        <v>71.315</v>
      </c>
      <c r="G184" s="18">
        <f t="shared" si="2"/>
        <v>73681017.755</v>
      </c>
      <c r="H184" s="5" t="s">
        <v>1286</v>
      </c>
    </row>
    <row r="185" spans="2:8" s="10" customFormat="1" ht="15">
      <c r="B185" s="11" t="s">
        <v>1283</v>
      </c>
      <c r="C185" s="12" t="s">
        <v>1284</v>
      </c>
      <c r="D185" s="11" t="s">
        <v>1285</v>
      </c>
      <c r="E185" s="28">
        <v>1035519</v>
      </c>
      <c r="F185" s="29">
        <v>71.435</v>
      </c>
      <c r="G185" s="30">
        <f t="shared" si="2"/>
        <v>73972299.765</v>
      </c>
      <c r="H185" s="11" t="s">
        <v>1286</v>
      </c>
    </row>
    <row r="186" spans="2:8" s="10" customFormat="1" ht="15">
      <c r="B186" s="5" t="s">
        <v>1291</v>
      </c>
      <c r="C186" s="6" t="s">
        <v>1284</v>
      </c>
      <c r="D186" s="5" t="s">
        <v>1285</v>
      </c>
      <c r="E186" s="17">
        <v>996909</v>
      </c>
      <c r="F186" s="27">
        <v>71.555</v>
      </c>
      <c r="G186" s="18">
        <f t="shared" si="2"/>
        <v>71333823.495</v>
      </c>
      <c r="H186" s="5" t="s">
        <v>1290</v>
      </c>
    </row>
    <row r="187" spans="2:8" s="10" customFormat="1" ht="15">
      <c r="B187" s="11" t="s">
        <v>1292</v>
      </c>
      <c r="C187" s="12" t="s">
        <v>1295</v>
      </c>
      <c r="D187" s="11" t="s">
        <v>1285</v>
      </c>
      <c r="E187" s="28">
        <v>1024078</v>
      </c>
      <c r="F187" s="29">
        <v>74.993</v>
      </c>
      <c r="G187" s="30">
        <f t="shared" si="2"/>
        <v>76798681.454</v>
      </c>
      <c r="H187" s="11" t="s">
        <v>1293</v>
      </c>
    </row>
    <row r="188" spans="2:8" s="10" customFormat="1" ht="15">
      <c r="B188" s="5" t="s">
        <v>1288</v>
      </c>
      <c r="C188" s="6" t="s">
        <v>1284</v>
      </c>
      <c r="D188" s="5" t="s">
        <v>1285</v>
      </c>
      <c r="E188" s="17">
        <v>987932</v>
      </c>
      <c r="F188" s="27">
        <v>71.435</v>
      </c>
      <c r="G188" s="18">
        <f t="shared" si="2"/>
        <v>70572922.42</v>
      </c>
      <c r="H188" s="5" t="s">
        <v>1286</v>
      </c>
    </row>
    <row r="189" spans="2:8" s="10" customFormat="1" ht="15">
      <c r="B189" s="11" t="s">
        <v>1287</v>
      </c>
      <c r="C189" s="12" t="s">
        <v>1284</v>
      </c>
      <c r="D189" s="11" t="s">
        <v>1285</v>
      </c>
      <c r="E189" s="28">
        <v>958683</v>
      </c>
      <c r="F189" s="29">
        <v>71.375</v>
      </c>
      <c r="G189" s="30">
        <f t="shared" si="2"/>
        <v>68425999.125</v>
      </c>
      <c r="H189" s="11" t="s">
        <v>1286</v>
      </c>
    </row>
    <row r="190" spans="2:8" s="10" customFormat="1" ht="15">
      <c r="B190" s="5" t="s">
        <v>1287</v>
      </c>
      <c r="C190" s="6" t="s">
        <v>1284</v>
      </c>
      <c r="D190" s="5" t="s">
        <v>1285</v>
      </c>
      <c r="E190" s="17">
        <v>958682</v>
      </c>
      <c r="F190" s="27">
        <v>71.375</v>
      </c>
      <c r="G190" s="18">
        <f t="shared" si="2"/>
        <v>68425927.75</v>
      </c>
      <c r="H190" s="5" t="s">
        <v>1286</v>
      </c>
    </row>
    <row r="191" spans="2:8" s="10" customFormat="1" ht="15">
      <c r="B191" s="11" t="s">
        <v>1299</v>
      </c>
      <c r="C191" s="12" t="s">
        <v>1295</v>
      </c>
      <c r="D191" s="11" t="s">
        <v>1285</v>
      </c>
      <c r="E191" s="28">
        <v>1018252</v>
      </c>
      <c r="F191" s="29">
        <v>77.344</v>
      </c>
      <c r="G191" s="30">
        <f t="shared" si="2"/>
        <v>78755682.688</v>
      </c>
      <c r="H191" s="11" t="s">
        <v>1300</v>
      </c>
    </row>
    <row r="192" spans="2:8" s="10" customFormat="1" ht="15">
      <c r="B192" s="5" t="s">
        <v>1297</v>
      </c>
      <c r="C192" s="6" t="s">
        <v>1284</v>
      </c>
      <c r="D192" s="5" t="s">
        <v>1285</v>
      </c>
      <c r="E192" s="17">
        <v>1006563</v>
      </c>
      <c r="F192" s="27">
        <v>71.615</v>
      </c>
      <c r="G192" s="18">
        <f t="shared" si="2"/>
        <v>72085009.24499999</v>
      </c>
      <c r="H192" s="5" t="s">
        <v>1298</v>
      </c>
    </row>
    <row r="193" spans="2:8" s="10" customFormat="1" ht="15">
      <c r="B193" s="11" t="s">
        <v>1283</v>
      </c>
      <c r="C193" s="12" t="s">
        <v>1284</v>
      </c>
      <c r="D193" s="11" t="s">
        <v>1285</v>
      </c>
      <c r="E193" s="28">
        <v>515112</v>
      </c>
      <c r="F193" s="29">
        <v>71.375</v>
      </c>
      <c r="G193" s="30">
        <f t="shared" si="2"/>
        <v>36766119</v>
      </c>
      <c r="H193" s="11" t="s">
        <v>1286</v>
      </c>
    </row>
    <row r="194" spans="2:8" s="10" customFormat="1" ht="15">
      <c r="B194" s="5" t="s">
        <v>1283</v>
      </c>
      <c r="C194" s="6" t="s">
        <v>1284</v>
      </c>
      <c r="D194" s="5" t="s">
        <v>1285</v>
      </c>
      <c r="E194" s="17">
        <v>515112</v>
      </c>
      <c r="F194" s="27">
        <v>71.375</v>
      </c>
      <c r="G194" s="18">
        <f t="shared" si="2"/>
        <v>36766119</v>
      </c>
      <c r="H194" s="5" t="s">
        <v>1286</v>
      </c>
    </row>
    <row r="195" spans="2:8" s="10" customFormat="1" ht="15">
      <c r="B195" s="11" t="s">
        <v>1288</v>
      </c>
      <c r="C195" s="12" t="s">
        <v>1284</v>
      </c>
      <c r="D195" s="11" t="s">
        <v>1285</v>
      </c>
      <c r="E195" s="28">
        <v>957589</v>
      </c>
      <c r="F195" s="29">
        <v>71.435</v>
      </c>
      <c r="G195" s="30">
        <f t="shared" si="2"/>
        <v>68405370.215</v>
      </c>
      <c r="H195" s="11" t="s">
        <v>1286</v>
      </c>
    </row>
    <row r="196" spans="2:8" s="10" customFormat="1" ht="15">
      <c r="B196" s="5" t="s">
        <v>1311</v>
      </c>
      <c r="C196" s="6" t="s">
        <v>1302</v>
      </c>
      <c r="D196" s="5" t="s">
        <v>1285</v>
      </c>
      <c r="E196" s="17">
        <v>963213</v>
      </c>
      <c r="F196" s="27">
        <v>68.491</v>
      </c>
      <c r="G196" s="18">
        <f aca="true" t="shared" si="3" ref="G196:G259">F196*E196</f>
        <v>65971421.583</v>
      </c>
      <c r="H196" s="5" t="s">
        <v>1296</v>
      </c>
    </row>
    <row r="197" spans="2:8" s="10" customFormat="1" ht="15">
      <c r="B197" s="11" t="s">
        <v>1297</v>
      </c>
      <c r="C197" s="12" t="s">
        <v>1284</v>
      </c>
      <c r="D197" s="11" t="s">
        <v>1285</v>
      </c>
      <c r="E197" s="28">
        <v>1809778</v>
      </c>
      <c r="F197" s="29">
        <v>78.996</v>
      </c>
      <c r="G197" s="30">
        <f t="shared" si="3"/>
        <v>142965222.88799998</v>
      </c>
      <c r="H197" s="11" t="s">
        <v>1298</v>
      </c>
    </row>
    <row r="198" spans="2:8" s="10" customFormat="1" ht="15">
      <c r="B198" s="5" t="s">
        <v>1304</v>
      </c>
      <c r="C198" s="6" t="s">
        <v>1295</v>
      </c>
      <c r="D198" s="5" t="s">
        <v>1285</v>
      </c>
      <c r="E198" s="17">
        <v>1039992</v>
      </c>
      <c r="F198" s="27">
        <v>76.796</v>
      </c>
      <c r="G198" s="18">
        <f t="shared" si="3"/>
        <v>79867225.63200001</v>
      </c>
      <c r="H198" s="5" t="s">
        <v>1305</v>
      </c>
    </row>
    <row r="199" spans="2:8" s="10" customFormat="1" ht="15">
      <c r="B199" s="11" t="s">
        <v>1291</v>
      </c>
      <c r="C199" s="12" t="s">
        <v>1284</v>
      </c>
      <c r="D199" s="11" t="s">
        <v>1285</v>
      </c>
      <c r="E199" s="28">
        <v>1959278</v>
      </c>
      <c r="F199" s="29">
        <v>78.876</v>
      </c>
      <c r="G199" s="30">
        <f t="shared" si="3"/>
        <v>154540011.528</v>
      </c>
      <c r="H199" s="11" t="s">
        <v>1290</v>
      </c>
    </row>
    <row r="200" spans="2:8" s="10" customFormat="1" ht="15">
      <c r="B200" s="5" t="s">
        <v>1294</v>
      </c>
      <c r="C200" s="6" t="s">
        <v>1295</v>
      </c>
      <c r="D200" s="5" t="s">
        <v>1285</v>
      </c>
      <c r="E200" s="17">
        <v>1018824</v>
      </c>
      <c r="F200" s="27">
        <v>77.136</v>
      </c>
      <c r="G200" s="18">
        <f t="shared" si="3"/>
        <v>78588008.064</v>
      </c>
      <c r="H200" s="5" t="s">
        <v>1296</v>
      </c>
    </row>
    <row r="201" spans="2:8" s="10" customFormat="1" ht="15">
      <c r="B201" s="11" t="s">
        <v>1287</v>
      </c>
      <c r="C201" s="12" t="s">
        <v>1284</v>
      </c>
      <c r="D201" s="11" t="s">
        <v>1285</v>
      </c>
      <c r="E201" s="28">
        <v>498306</v>
      </c>
      <c r="F201" s="29">
        <v>78.876</v>
      </c>
      <c r="G201" s="30">
        <f t="shared" si="3"/>
        <v>39304384.056</v>
      </c>
      <c r="H201" s="11" t="s">
        <v>1286</v>
      </c>
    </row>
    <row r="202" spans="2:8" s="10" customFormat="1" ht="15">
      <c r="B202" s="5" t="s">
        <v>1287</v>
      </c>
      <c r="C202" s="6" t="s">
        <v>1284</v>
      </c>
      <c r="D202" s="5" t="s">
        <v>1285</v>
      </c>
      <c r="E202" s="17">
        <v>1494921</v>
      </c>
      <c r="F202" s="27">
        <v>78.876</v>
      </c>
      <c r="G202" s="18">
        <f t="shared" si="3"/>
        <v>117913388.796</v>
      </c>
      <c r="H202" s="5" t="s">
        <v>1286</v>
      </c>
    </row>
    <row r="203" spans="2:8" s="10" customFormat="1" ht="15">
      <c r="B203" s="11" t="s">
        <v>1291</v>
      </c>
      <c r="C203" s="12" t="s">
        <v>1284</v>
      </c>
      <c r="D203" s="11" t="s">
        <v>1285</v>
      </c>
      <c r="E203" s="28">
        <v>998837</v>
      </c>
      <c r="F203" s="29">
        <v>79.116</v>
      </c>
      <c r="G203" s="30">
        <f t="shared" si="3"/>
        <v>79023988.092</v>
      </c>
      <c r="H203" s="11" t="s">
        <v>1290</v>
      </c>
    </row>
    <row r="204" spans="2:8" s="10" customFormat="1" ht="15">
      <c r="B204" s="5" t="s">
        <v>1303</v>
      </c>
      <c r="C204" s="6" t="s">
        <v>1284</v>
      </c>
      <c r="D204" s="5" t="s">
        <v>1285</v>
      </c>
      <c r="E204" s="17">
        <v>1016409</v>
      </c>
      <c r="F204" s="27">
        <v>78.936</v>
      </c>
      <c r="G204" s="18">
        <f t="shared" si="3"/>
        <v>80231260.824</v>
      </c>
      <c r="H204" s="5" t="s">
        <v>1286</v>
      </c>
    </row>
    <row r="205" spans="2:8" s="10" customFormat="1" ht="15">
      <c r="B205" s="11" t="s">
        <v>1292</v>
      </c>
      <c r="C205" s="12" t="s">
        <v>1295</v>
      </c>
      <c r="D205" s="11" t="s">
        <v>1285</v>
      </c>
      <c r="E205" s="28">
        <v>1019937</v>
      </c>
      <c r="F205" s="29">
        <v>75.892</v>
      </c>
      <c r="G205" s="30">
        <f t="shared" si="3"/>
        <v>77405058.80399999</v>
      </c>
      <c r="H205" s="11" t="s">
        <v>1293</v>
      </c>
    </row>
    <row r="206" spans="2:8" s="10" customFormat="1" ht="15">
      <c r="B206" s="5" t="s">
        <v>1287</v>
      </c>
      <c r="C206" s="6" t="s">
        <v>1284</v>
      </c>
      <c r="D206" s="5" t="s">
        <v>1285</v>
      </c>
      <c r="E206" s="17">
        <v>1037741</v>
      </c>
      <c r="F206" s="27">
        <v>79.056</v>
      </c>
      <c r="G206" s="18">
        <f t="shared" si="3"/>
        <v>82039652.49599999</v>
      </c>
      <c r="H206" s="5" t="s">
        <v>1286</v>
      </c>
    </row>
    <row r="207" spans="2:8" s="10" customFormat="1" ht="15">
      <c r="B207" s="11" t="s">
        <v>1287</v>
      </c>
      <c r="C207" s="12" t="s">
        <v>1284</v>
      </c>
      <c r="D207" s="11" t="s">
        <v>1285</v>
      </c>
      <c r="E207" s="28">
        <v>1037742</v>
      </c>
      <c r="F207" s="29">
        <v>79.056</v>
      </c>
      <c r="G207" s="30">
        <f t="shared" si="3"/>
        <v>82039731.552</v>
      </c>
      <c r="H207" s="11" t="s">
        <v>1286</v>
      </c>
    </row>
    <row r="208" spans="2:8" s="10" customFormat="1" ht="15">
      <c r="B208" s="5" t="s">
        <v>1310</v>
      </c>
      <c r="C208" s="6" t="s">
        <v>1284</v>
      </c>
      <c r="D208" s="5" t="s">
        <v>1285</v>
      </c>
      <c r="E208" s="17">
        <v>991398</v>
      </c>
      <c r="F208" s="27">
        <v>79.056</v>
      </c>
      <c r="G208" s="18">
        <f t="shared" si="3"/>
        <v>78375960.288</v>
      </c>
      <c r="H208" s="5" t="s">
        <v>1286</v>
      </c>
    </row>
    <row r="209" spans="2:8" s="10" customFormat="1" ht="15">
      <c r="B209" s="11" t="s">
        <v>1288</v>
      </c>
      <c r="C209" s="12" t="s">
        <v>1284</v>
      </c>
      <c r="D209" s="11" t="s">
        <v>1285</v>
      </c>
      <c r="E209" s="28">
        <v>1012547</v>
      </c>
      <c r="F209" s="29">
        <v>78.936</v>
      </c>
      <c r="G209" s="30">
        <f t="shared" si="3"/>
        <v>79926409.99200001</v>
      </c>
      <c r="H209" s="11" t="s">
        <v>1286</v>
      </c>
    </row>
    <row r="210" spans="2:8" s="10" customFormat="1" ht="15">
      <c r="B210" s="5" t="s">
        <v>1289</v>
      </c>
      <c r="C210" s="6" t="s">
        <v>1284</v>
      </c>
      <c r="D210" s="5" t="s">
        <v>1285</v>
      </c>
      <c r="E210" s="17">
        <v>2002744</v>
      </c>
      <c r="F210" s="27">
        <v>78.996</v>
      </c>
      <c r="G210" s="18">
        <f t="shared" si="3"/>
        <v>158208765.024</v>
      </c>
      <c r="H210" s="5" t="s">
        <v>1290</v>
      </c>
    </row>
    <row r="211" spans="2:8" s="10" customFormat="1" ht="15">
      <c r="B211" s="11" t="s">
        <v>1287</v>
      </c>
      <c r="C211" s="12" t="s">
        <v>1284</v>
      </c>
      <c r="D211" s="11" t="s">
        <v>1285</v>
      </c>
      <c r="E211" s="28">
        <v>1041093</v>
      </c>
      <c r="F211" s="29">
        <v>79.056</v>
      </c>
      <c r="G211" s="30">
        <f t="shared" si="3"/>
        <v>82304648.208</v>
      </c>
      <c r="H211" s="11" t="s">
        <v>1286</v>
      </c>
    </row>
    <row r="212" spans="2:8" s="10" customFormat="1" ht="15">
      <c r="B212" s="5" t="s">
        <v>1287</v>
      </c>
      <c r="C212" s="6" t="s">
        <v>1284</v>
      </c>
      <c r="D212" s="5" t="s">
        <v>1285</v>
      </c>
      <c r="E212" s="17">
        <v>1041092</v>
      </c>
      <c r="F212" s="27">
        <v>79.056</v>
      </c>
      <c r="G212" s="18">
        <f t="shared" si="3"/>
        <v>82304569.152</v>
      </c>
      <c r="H212" s="5" t="s">
        <v>1286</v>
      </c>
    </row>
    <row r="213" spans="2:8" s="10" customFormat="1" ht="15">
      <c r="B213" s="11" t="s">
        <v>1311</v>
      </c>
      <c r="C213" s="12" t="s">
        <v>1302</v>
      </c>
      <c r="D213" s="11" t="s">
        <v>1285</v>
      </c>
      <c r="E213" s="28">
        <v>965993</v>
      </c>
      <c r="F213" s="29">
        <v>75.632</v>
      </c>
      <c r="G213" s="30">
        <f t="shared" si="3"/>
        <v>73059982.576</v>
      </c>
      <c r="H213" s="11" t="s">
        <v>1296</v>
      </c>
    </row>
    <row r="214" spans="2:8" s="10" customFormat="1" ht="15">
      <c r="B214" s="5" t="s">
        <v>1283</v>
      </c>
      <c r="C214" s="6" t="s">
        <v>1284</v>
      </c>
      <c r="D214" s="5" t="s">
        <v>1285</v>
      </c>
      <c r="E214" s="17">
        <v>1035412</v>
      </c>
      <c r="F214" s="27">
        <v>78.936</v>
      </c>
      <c r="G214" s="18">
        <f t="shared" si="3"/>
        <v>81731281.63200001</v>
      </c>
      <c r="H214" s="5" t="s">
        <v>1286</v>
      </c>
    </row>
    <row r="215" spans="2:8" s="10" customFormat="1" ht="15">
      <c r="B215" s="11" t="s">
        <v>1288</v>
      </c>
      <c r="C215" s="12" t="s">
        <v>1284</v>
      </c>
      <c r="D215" s="11" t="s">
        <v>1285</v>
      </c>
      <c r="E215" s="28">
        <v>992706</v>
      </c>
      <c r="F215" s="29">
        <v>79.116</v>
      </c>
      <c r="G215" s="30">
        <f t="shared" si="3"/>
        <v>78538927.896</v>
      </c>
      <c r="H215" s="11" t="s">
        <v>1286</v>
      </c>
    </row>
    <row r="216" spans="2:8" s="10" customFormat="1" ht="15">
      <c r="B216" s="5" t="s">
        <v>1288</v>
      </c>
      <c r="C216" s="6" t="s">
        <v>1284</v>
      </c>
      <c r="D216" s="5" t="s">
        <v>1285</v>
      </c>
      <c r="E216" s="17">
        <v>1016082</v>
      </c>
      <c r="F216" s="27">
        <v>78.876</v>
      </c>
      <c r="G216" s="18">
        <f t="shared" si="3"/>
        <v>80144483.832</v>
      </c>
      <c r="H216" s="5" t="s">
        <v>1286</v>
      </c>
    </row>
    <row r="217" spans="2:8" s="10" customFormat="1" ht="15">
      <c r="B217" s="11" t="s">
        <v>1283</v>
      </c>
      <c r="C217" s="12" t="s">
        <v>1284</v>
      </c>
      <c r="D217" s="11" t="s">
        <v>1285</v>
      </c>
      <c r="E217" s="28">
        <v>312647</v>
      </c>
      <c r="F217" s="29">
        <v>78.816</v>
      </c>
      <c r="G217" s="30">
        <f t="shared" si="3"/>
        <v>24641585.952</v>
      </c>
      <c r="H217" s="11" t="s">
        <v>1286</v>
      </c>
    </row>
    <row r="218" spans="2:8" s="10" customFormat="1" ht="15">
      <c r="B218" s="5" t="s">
        <v>1283</v>
      </c>
      <c r="C218" s="6" t="s">
        <v>1284</v>
      </c>
      <c r="D218" s="5" t="s">
        <v>1285</v>
      </c>
      <c r="E218" s="17">
        <v>729509</v>
      </c>
      <c r="F218" s="27">
        <v>78.816</v>
      </c>
      <c r="G218" s="18">
        <f t="shared" si="3"/>
        <v>57496981.344000004</v>
      </c>
      <c r="H218" s="5" t="s">
        <v>1286</v>
      </c>
    </row>
    <row r="219" spans="2:8" s="10" customFormat="1" ht="15">
      <c r="B219" s="11" t="s">
        <v>1299</v>
      </c>
      <c r="C219" s="12" t="s">
        <v>1295</v>
      </c>
      <c r="D219" s="11" t="s">
        <v>1285</v>
      </c>
      <c r="E219" s="28">
        <v>775000</v>
      </c>
      <c r="F219" s="29">
        <v>73.452</v>
      </c>
      <c r="G219" s="30">
        <f t="shared" si="3"/>
        <v>56925300</v>
      </c>
      <c r="H219" s="11" t="s">
        <v>1300</v>
      </c>
    </row>
    <row r="220" spans="2:8" s="10" customFormat="1" ht="15">
      <c r="B220" s="5" t="s">
        <v>1299</v>
      </c>
      <c r="C220" s="6" t="s">
        <v>1295</v>
      </c>
      <c r="D220" s="5" t="s">
        <v>1285</v>
      </c>
      <c r="E220" s="17">
        <v>252945</v>
      </c>
      <c r="F220" s="27">
        <v>73.452</v>
      </c>
      <c r="G220" s="18">
        <f t="shared" si="3"/>
        <v>18579316.14</v>
      </c>
      <c r="H220" s="5" t="s">
        <v>1300</v>
      </c>
    </row>
    <row r="221" spans="2:8" s="10" customFormat="1" ht="15">
      <c r="B221" s="11" t="s">
        <v>1287</v>
      </c>
      <c r="C221" s="12" t="s">
        <v>1284</v>
      </c>
      <c r="D221" s="11" t="s">
        <v>1285</v>
      </c>
      <c r="E221" s="28">
        <v>1442610</v>
      </c>
      <c r="F221" s="29">
        <v>77.275</v>
      </c>
      <c r="G221" s="30">
        <f t="shared" si="3"/>
        <v>111477687.75000001</v>
      </c>
      <c r="H221" s="11" t="s">
        <v>1286</v>
      </c>
    </row>
    <row r="222" spans="2:8" s="10" customFormat="1" ht="15">
      <c r="B222" s="5" t="s">
        <v>1287</v>
      </c>
      <c r="C222" s="6" t="s">
        <v>1284</v>
      </c>
      <c r="D222" s="5" t="s">
        <v>1285</v>
      </c>
      <c r="E222" s="17">
        <v>480868</v>
      </c>
      <c r="F222" s="27">
        <v>77.275</v>
      </c>
      <c r="G222" s="18">
        <f t="shared" si="3"/>
        <v>37159074.7</v>
      </c>
      <c r="H222" s="5" t="s">
        <v>1286</v>
      </c>
    </row>
    <row r="223" spans="2:8" s="10" customFormat="1" ht="15">
      <c r="B223" s="11" t="s">
        <v>1291</v>
      </c>
      <c r="C223" s="12" t="s">
        <v>1284</v>
      </c>
      <c r="D223" s="11" t="s">
        <v>1285</v>
      </c>
      <c r="E223" s="28">
        <v>1920484</v>
      </c>
      <c r="F223" s="29">
        <v>77.275</v>
      </c>
      <c r="G223" s="30">
        <f t="shared" si="3"/>
        <v>148405401.10000002</v>
      </c>
      <c r="H223" s="11" t="s">
        <v>1290</v>
      </c>
    </row>
    <row r="224" spans="2:8" s="10" customFormat="1" ht="15">
      <c r="B224" s="5" t="s">
        <v>1292</v>
      </c>
      <c r="C224" s="6" t="s">
        <v>1295</v>
      </c>
      <c r="D224" s="5" t="s">
        <v>1285</v>
      </c>
      <c r="E224" s="17">
        <v>966314</v>
      </c>
      <c r="F224" s="27">
        <v>72.388</v>
      </c>
      <c r="G224" s="18">
        <f t="shared" si="3"/>
        <v>69949537.832</v>
      </c>
      <c r="H224" s="5" t="s">
        <v>1293</v>
      </c>
    </row>
    <row r="225" spans="2:8" s="10" customFormat="1" ht="15">
      <c r="B225" s="11" t="s">
        <v>1287</v>
      </c>
      <c r="C225" s="12" t="s">
        <v>1284</v>
      </c>
      <c r="D225" s="11" t="s">
        <v>1285</v>
      </c>
      <c r="E225" s="28">
        <v>488318</v>
      </c>
      <c r="F225" s="29">
        <v>77.335</v>
      </c>
      <c r="G225" s="30">
        <f t="shared" si="3"/>
        <v>37764072.529999994</v>
      </c>
      <c r="H225" s="11" t="s">
        <v>1286</v>
      </c>
    </row>
    <row r="226" spans="2:8" s="10" customFormat="1" ht="15">
      <c r="B226" s="5" t="s">
        <v>1287</v>
      </c>
      <c r="C226" s="6" t="s">
        <v>1284</v>
      </c>
      <c r="D226" s="5" t="s">
        <v>1285</v>
      </c>
      <c r="E226" s="17">
        <v>1464957</v>
      </c>
      <c r="F226" s="27">
        <v>77.335</v>
      </c>
      <c r="G226" s="18">
        <f t="shared" si="3"/>
        <v>113292449.59499998</v>
      </c>
      <c r="H226" s="5" t="s">
        <v>1286</v>
      </c>
    </row>
    <row r="227" spans="2:8" s="10" customFormat="1" ht="15">
      <c r="B227" s="11" t="s">
        <v>1283</v>
      </c>
      <c r="C227" s="12" t="s">
        <v>1284</v>
      </c>
      <c r="D227" s="11" t="s">
        <v>1285</v>
      </c>
      <c r="E227" s="28">
        <v>968685</v>
      </c>
      <c r="F227" s="29">
        <v>77.335</v>
      </c>
      <c r="G227" s="30">
        <f t="shared" si="3"/>
        <v>74913254.475</v>
      </c>
      <c r="H227" s="11" t="s">
        <v>1286</v>
      </c>
    </row>
    <row r="228" spans="2:8" s="10" customFormat="1" ht="15">
      <c r="B228" s="5" t="s">
        <v>1297</v>
      </c>
      <c r="C228" s="6" t="s">
        <v>1284</v>
      </c>
      <c r="D228" s="5" t="s">
        <v>1285</v>
      </c>
      <c r="E228" s="17">
        <v>1044433</v>
      </c>
      <c r="F228" s="27">
        <v>77.575</v>
      </c>
      <c r="G228" s="18">
        <f t="shared" si="3"/>
        <v>81021889.97500001</v>
      </c>
      <c r="H228" s="5" t="s">
        <v>1298</v>
      </c>
    </row>
    <row r="229" spans="2:8" s="10" customFormat="1" ht="15">
      <c r="B229" s="11" t="s">
        <v>1288</v>
      </c>
      <c r="C229" s="12" t="s">
        <v>1284</v>
      </c>
      <c r="D229" s="11" t="s">
        <v>1285</v>
      </c>
      <c r="E229" s="28">
        <v>974564</v>
      </c>
      <c r="F229" s="29">
        <v>77.215</v>
      </c>
      <c r="G229" s="30">
        <f t="shared" si="3"/>
        <v>75250959.26</v>
      </c>
      <c r="H229" s="11" t="s">
        <v>1286</v>
      </c>
    </row>
    <row r="230" spans="2:8" s="10" customFormat="1" ht="15">
      <c r="B230" s="5" t="s">
        <v>1287</v>
      </c>
      <c r="C230" s="6" t="s">
        <v>1284</v>
      </c>
      <c r="D230" s="5" t="s">
        <v>1285</v>
      </c>
      <c r="E230" s="17">
        <v>973246</v>
      </c>
      <c r="F230" s="27">
        <v>77.635</v>
      </c>
      <c r="G230" s="18">
        <f t="shared" si="3"/>
        <v>75557953.21000001</v>
      </c>
      <c r="H230" s="5" t="s">
        <v>1286</v>
      </c>
    </row>
    <row r="231" spans="2:8" s="10" customFormat="1" ht="15">
      <c r="B231" s="11" t="s">
        <v>1287</v>
      </c>
      <c r="C231" s="12" t="s">
        <v>1284</v>
      </c>
      <c r="D231" s="11" t="s">
        <v>1285</v>
      </c>
      <c r="E231" s="28">
        <v>973248</v>
      </c>
      <c r="F231" s="29">
        <v>77.635</v>
      </c>
      <c r="G231" s="30">
        <f t="shared" si="3"/>
        <v>75558108.48</v>
      </c>
      <c r="H231" s="11" t="s">
        <v>1286</v>
      </c>
    </row>
    <row r="232" spans="2:8" s="10" customFormat="1" ht="15">
      <c r="B232" s="5" t="s">
        <v>1299</v>
      </c>
      <c r="C232" s="6" t="s">
        <v>1295</v>
      </c>
      <c r="D232" s="5" t="s">
        <v>1285</v>
      </c>
      <c r="E232" s="17">
        <v>969209</v>
      </c>
      <c r="F232" s="27">
        <v>63.667</v>
      </c>
      <c r="G232" s="18">
        <f t="shared" si="3"/>
        <v>61706629.403000005</v>
      </c>
      <c r="H232" s="5" t="s">
        <v>1300</v>
      </c>
    </row>
    <row r="233" spans="2:8" s="10" customFormat="1" ht="15">
      <c r="B233" s="11" t="s">
        <v>1307</v>
      </c>
      <c r="C233" s="12" t="s">
        <v>1284</v>
      </c>
      <c r="D233" s="11" t="s">
        <v>1285</v>
      </c>
      <c r="E233" s="28">
        <v>985766</v>
      </c>
      <c r="F233" s="29">
        <v>77.155</v>
      </c>
      <c r="G233" s="30">
        <f t="shared" si="3"/>
        <v>76056775.73</v>
      </c>
      <c r="H233" s="11" t="s">
        <v>1286</v>
      </c>
    </row>
    <row r="234" spans="2:8" s="10" customFormat="1" ht="15">
      <c r="B234" s="5" t="s">
        <v>1288</v>
      </c>
      <c r="C234" s="6" t="s">
        <v>1284</v>
      </c>
      <c r="D234" s="5" t="s">
        <v>1285</v>
      </c>
      <c r="E234" s="17">
        <v>971293</v>
      </c>
      <c r="F234" s="27">
        <v>77.335</v>
      </c>
      <c r="G234" s="18">
        <f t="shared" si="3"/>
        <v>75114944.155</v>
      </c>
      <c r="H234" s="5" t="s">
        <v>1286</v>
      </c>
    </row>
    <row r="235" spans="2:8" s="10" customFormat="1" ht="15">
      <c r="B235" s="11" t="s">
        <v>1291</v>
      </c>
      <c r="C235" s="12" t="s">
        <v>1284</v>
      </c>
      <c r="D235" s="11" t="s">
        <v>1285</v>
      </c>
      <c r="E235" s="28">
        <v>965469</v>
      </c>
      <c r="F235" s="29">
        <v>77.275</v>
      </c>
      <c r="G235" s="30">
        <f t="shared" si="3"/>
        <v>74606616.97500001</v>
      </c>
      <c r="H235" s="11" t="s">
        <v>1290</v>
      </c>
    </row>
    <row r="236" spans="2:8" s="10" customFormat="1" ht="15">
      <c r="B236" s="5" t="s">
        <v>1311</v>
      </c>
      <c r="C236" s="6" t="s">
        <v>1302</v>
      </c>
      <c r="D236" s="5" t="s">
        <v>1285</v>
      </c>
      <c r="E236" s="17">
        <v>959068</v>
      </c>
      <c r="F236" s="27">
        <v>72.117</v>
      </c>
      <c r="G236" s="18">
        <f t="shared" si="3"/>
        <v>69165106.956</v>
      </c>
      <c r="H236" s="5" t="s">
        <v>1296</v>
      </c>
    </row>
    <row r="237" spans="2:8" s="10" customFormat="1" ht="15">
      <c r="B237" s="11" t="s">
        <v>1287</v>
      </c>
      <c r="C237" s="12" t="s">
        <v>1284</v>
      </c>
      <c r="D237" s="11" t="s">
        <v>1285</v>
      </c>
      <c r="E237" s="28">
        <v>1444845</v>
      </c>
      <c r="F237" s="29">
        <v>77.335</v>
      </c>
      <c r="G237" s="30">
        <f t="shared" si="3"/>
        <v>111737088.07499999</v>
      </c>
      <c r="H237" s="11" t="s">
        <v>1286</v>
      </c>
    </row>
    <row r="238" spans="2:8" s="10" customFormat="1" ht="15">
      <c r="B238" s="5" t="s">
        <v>1287</v>
      </c>
      <c r="C238" s="6" t="s">
        <v>1284</v>
      </c>
      <c r="D238" s="5" t="s">
        <v>1285</v>
      </c>
      <c r="E238" s="17">
        <v>481618</v>
      </c>
      <c r="F238" s="27">
        <v>77.335</v>
      </c>
      <c r="G238" s="18">
        <f t="shared" si="3"/>
        <v>37245928.029999994</v>
      </c>
      <c r="H238" s="5" t="s">
        <v>1286</v>
      </c>
    </row>
    <row r="239" spans="2:8" s="10" customFormat="1" ht="15">
      <c r="B239" s="11" t="s">
        <v>1297</v>
      </c>
      <c r="C239" s="12" t="s">
        <v>1284</v>
      </c>
      <c r="D239" s="11" t="s">
        <v>1285</v>
      </c>
      <c r="E239" s="28">
        <v>955086</v>
      </c>
      <c r="F239" s="29">
        <v>77.275</v>
      </c>
      <c r="G239" s="30">
        <f t="shared" si="3"/>
        <v>73804270.65</v>
      </c>
      <c r="H239" s="11" t="s">
        <v>1298</v>
      </c>
    </row>
    <row r="240" spans="2:8" s="10" customFormat="1" ht="15">
      <c r="B240" s="5" t="s">
        <v>1283</v>
      </c>
      <c r="C240" s="6" t="s">
        <v>1284</v>
      </c>
      <c r="D240" s="5" t="s">
        <v>1285</v>
      </c>
      <c r="E240" s="17">
        <v>958975</v>
      </c>
      <c r="F240" s="27">
        <v>77.275</v>
      </c>
      <c r="G240" s="18">
        <f t="shared" si="3"/>
        <v>74104793.125</v>
      </c>
      <c r="H240" s="5" t="s">
        <v>1286</v>
      </c>
    </row>
    <row r="241" spans="2:8" s="10" customFormat="1" ht="15">
      <c r="B241" s="11" t="s">
        <v>1283</v>
      </c>
      <c r="C241" s="12" t="s">
        <v>1284</v>
      </c>
      <c r="D241" s="11" t="s">
        <v>1285</v>
      </c>
      <c r="E241" s="28">
        <v>239522</v>
      </c>
      <c r="F241" s="29">
        <v>77.215</v>
      </c>
      <c r="G241" s="30">
        <f t="shared" si="3"/>
        <v>18494691.23</v>
      </c>
      <c r="H241" s="11" t="s">
        <v>1286</v>
      </c>
    </row>
    <row r="242" spans="2:8" s="10" customFormat="1" ht="15">
      <c r="B242" s="5" t="s">
        <v>1283</v>
      </c>
      <c r="C242" s="6" t="s">
        <v>1284</v>
      </c>
      <c r="D242" s="5" t="s">
        <v>1285</v>
      </c>
      <c r="E242" s="17">
        <v>718567</v>
      </c>
      <c r="F242" s="27">
        <v>77.215</v>
      </c>
      <c r="G242" s="18">
        <f t="shared" si="3"/>
        <v>55484150.905</v>
      </c>
      <c r="H242" s="5" t="s">
        <v>1286</v>
      </c>
    </row>
    <row r="243" spans="2:8" s="10" customFormat="1" ht="15">
      <c r="B243" s="11" t="s">
        <v>1288</v>
      </c>
      <c r="C243" s="12" t="s">
        <v>1284</v>
      </c>
      <c r="D243" s="11" t="s">
        <v>1285</v>
      </c>
      <c r="E243" s="28">
        <v>933820</v>
      </c>
      <c r="F243" s="29">
        <v>77.395</v>
      </c>
      <c r="G243" s="30">
        <f t="shared" si="3"/>
        <v>72272998.89999999</v>
      </c>
      <c r="H243" s="11" t="s">
        <v>1286</v>
      </c>
    </row>
    <row r="244" spans="2:8" s="10" customFormat="1" ht="15">
      <c r="B244" s="5" t="s">
        <v>1310</v>
      </c>
      <c r="C244" s="6" t="s">
        <v>1284</v>
      </c>
      <c r="D244" s="5" t="s">
        <v>1285</v>
      </c>
      <c r="E244" s="17">
        <v>966098</v>
      </c>
      <c r="F244" s="27">
        <v>77.395</v>
      </c>
      <c r="G244" s="18">
        <f t="shared" si="3"/>
        <v>74771154.71</v>
      </c>
      <c r="H244" s="5" t="s">
        <v>1286</v>
      </c>
    </row>
    <row r="245" spans="2:8" s="10" customFormat="1" ht="15">
      <c r="B245" s="11" t="s">
        <v>1288</v>
      </c>
      <c r="C245" s="12" t="s">
        <v>1284</v>
      </c>
      <c r="D245" s="11" t="s">
        <v>1285</v>
      </c>
      <c r="E245" s="28">
        <v>964657</v>
      </c>
      <c r="F245" s="29">
        <v>77.335</v>
      </c>
      <c r="G245" s="30">
        <f t="shared" si="3"/>
        <v>74601749.095</v>
      </c>
      <c r="H245" s="11" t="s">
        <v>1286</v>
      </c>
    </row>
    <row r="246" spans="2:8" s="10" customFormat="1" ht="15">
      <c r="B246" s="5" t="s">
        <v>1297</v>
      </c>
      <c r="C246" s="6" t="s">
        <v>1284</v>
      </c>
      <c r="D246" s="5" t="s">
        <v>1285</v>
      </c>
      <c r="E246" s="17">
        <v>921368</v>
      </c>
      <c r="F246" s="27">
        <v>77.455</v>
      </c>
      <c r="G246" s="18">
        <f t="shared" si="3"/>
        <v>71364558.44</v>
      </c>
      <c r="H246" s="5" t="s">
        <v>1298</v>
      </c>
    </row>
    <row r="247" spans="2:8" s="10" customFormat="1" ht="15">
      <c r="B247" s="11" t="s">
        <v>1294</v>
      </c>
      <c r="C247" s="12" t="s">
        <v>1295</v>
      </c>
      <c r="D247" s="11" t="s">
        <v>1285</v>
      </c>
      <c r="E247" s="28">
        <v>973075</v>
      </c>
      <c r="F247" s="29">
        <v>65.426</v>
      </c>
      <c r="G247" s="30">
        <f t="shared" si="3"/>
        <v>63664404.95</v>
      </c>
      <c r="H247" s="11" t="s">
        <v>1296</v>
      </c>
    </row>
    <row r="248" spans="2:8" s="10" customFormat="1" ht="15">
      <c r="B248" s="5" t="s">
        <v>1304</v>
      </c>
      <c r="C248" s="6" t="s">
        <v>1284</v>
      </c>
      <c r="D248" s="5" t="s">
        <v>1285</v>
      </c>
      <c r="E248" s="17">
        <v>1043620</v>
      </c>
      <c r="F248" s="27">
        <v>77.575</v>
      </c>
      <c r="G248" s="18">
        <f t="shared" si="3"/>
        <v>80958821.5</v>
      </c>
      <c r="H248" s="5" t="s">
        <v>1305</v>
      </c>
    </row>
    <row r="249" spans="2:8" s="10" customFormat="1" ht="15">
      <c r="B249" s="11" t="s">
        <v>1283</v>
      </c>
      <c r="C249" s="12" t="s">
        <v>1284</v>
      </c>
      <c r="D249" s="11" t="s">
        <v>1285</v>
      </c>
      <c r="E249" s="28">
        <v>180000</v>
      </c>
      <c r="F249" s="29">
        <v>77.095</v>
      </c>
      <c r="G249" s="30">
        <f t="shared" si="3"/>
        <v>13877100</v>
      </c>
      <c r="H249" s="11" t="s">
        <v>1286</v>
      </c>
    </row>
    <row r="250" spans="2:8" s="10" customFormat="1" ht="15">
      <c r="B250" s="5" t="s">
        <v>1283</v>
      </c>
      <c r="C250" s="6" t="s">
        <v>1284</v>
      </c>
      <c r="D250" s="5" t="s">
        <v>1285</v>
      </c>
      <c r="E250" s="17">
        <v>291010</v>
      </c>
      <c r="F250" s="27">
        <v>77.095</v>
      </c>
      <c r="G250" s="18">
        <f t="shared" si="3"/>
        <v>22435415.95</v>
      </c>
      <c r="H250" s="5" t="s">
        <v>1286</v>
      </c>
    </row>
    <row r="251" spans="2:8" s="10" customFormat="1" ht="15">
      <c r="B251" s="11" t="s">
        <v>1283</v>
      </c>
      <c r="C251" s="12" t="s">
        <v>1284</v>
      </c>
      <c r="D251" s="11" t="s">
        <v>1285</v>
      </c>
      <c r="E251" s="28">
        <v>208014</v>
      </c>
      <c r="F251" s="29">
        <v>77.095</v>
      </c>
      <c r="G251" s="30">
        <f t="shared" si="3"/>
        <v>16036839.33</v>
      </c>
      <c r="H251" s="11" t="s">
        <v>1286</v>
      </c>
    </row>
    <row r="252" spans="2:8" s="10" customFormat="1" ht="15">
      <c r="B252" s="5" t="s">
        <v>1283</v>
      </c>
      <c r="C252" s="6" t="s">
        <v>1284</v>
      </c>
      <c r="D252" s="5" t="s">
        <v>1285</v>
      </c>
      <c r="E252" s="17">
        <v>291010</v>
      </c>
      <c r="F252" s="27">
        <v>77.095</v>
      </c>
      <c r="G252" s="18">
        <f t="shared" si="3"/>
        <v>22435415.95</v>
      </c>
      <c r="H252" s="5" t="s">
        <v>1286</v>
      </c>
    </row>
    <row r="253" spans="2:8" s="10" customFormat="1" ht="15">
      <c r="B253" s="11" t="s">
        <v>1304</v>
      </c>
      <c r="C253" s="12" t="s">
        <v>1284</v>
      </c>
      <c r="D253" s="11" t="s">
        <v>1285</v>
      </c>
      <c r="E253" s="28">
        <v>956920</v>
      </c>
      <c r="F253" s="29">
        <v>77.155</v>
      </c>
      <c r="G253" s="30">
        <f t="shared" si="3"/>
        <v>73831162.6</v>
      </c>
      <c r="H253" s="11" t="s">
        <v>1305</v>
      </c>
    </row>
    <row r="254" spans="2:8" s="10" customFormat="1" ht="15">
      <c r="B254" s="5" t="s">
        <v>1297</v>
      </c>
      <c r="C254" s="6" t="s">
        <v>1284</v>
      </c>
      <c r="D254" s="5" t="s">
        <v>1285</v>
      </c>
      <c r="E254" s="17">
        <v>1888709</v>
      </c>
      <c r="F254" s="27">
        <v>70.607</v>
      </c>
      <c r="G254" s="18">
        <f t="shared" si="3"/>
        <v>133356076.363</v>
      </c>
      <c r="H254" s="5" t="s">
        <v>1298</v>
      </c>
    </row>
    <row r="255" spans="2:8" s="10" customFormat="1" ht="15">
      <c r="B255" s="11" t="s">
        <v>1291</v>
      </c>
      <c r="C255" s="12" t="s">
        <v>1284</v>
      </c>
      <c r="D255" s="11" t="s">
        <v>1285</v>
      </c>
      <c r="E255" s="28">
        <v>1920412</v>
      </c>
      <c r="F255" s="29">
        <v>70.607</v>
      </c>
      <c r="G255" s="30">
        <f t="shared" si="3"/>
        <v>135594530.084</v>
      </c>
      <c r="H255" s="11" t="s">
        <v>1290</v>
      </c>
    </row>
    <row r="256" spans="2:8" s="10" customFormat="1" ht="15">
      <c r="B256" s="5" t="s">
        <v>1287</v>
      </c>
      <c r="C256" s="6" t="s">
        <v>1284</v>
      </c>
      <c r="D256" s="5" t="s">
        <v>1285</v>
      </c>
      <c r="E256" s="17">
        <v>1441938</v>
      </c>
      <c r="F256" s="27">
        <v>70.547</v>
      </c>
      <c r="G256" s="18">
        <f t="shared" si="3"/>
        <v>101724400.086</v>
      </c>
      <c r="H256" s="5" t="s">
        <v>1286</v>
      </c>
    </row>
    <row r="257" spans="2:8" s="10" customFormat="1" ht="15">
      <c r="B257" s="11" t="s">
        <v>1287</v>
      </c>
      <c r="C257" s="12" t="s">
        <v>1284</v>
      </c>
      <c r="D257" s="11" t="s">
        <v>1285</v>
      </c>
      <c r="E257" s="28">
        <v>480647</v>
      </c>
      <c r="F257" s="29">
        <v>70.547</v>
      </c>
      <c r="G257" s="30">
        <f t="shared" si="3"/>
        <v>33908203.909</v>
      </c>
      <c r="H257" s="11" t="s">
        <v>1286</v>
      </c>
    </row>
    <row r="258" spans="2:8" s="10" customFormat="1" ht="15">
      <c r="B258" s="5" t="s">
        <v>1283</v>
      </c>
      <c r="C258" s="6" t="s">
        <v>1284</v>
      </c>
      <c r="D258" s="5" t="s">
        <v>1285</v>
      </c>
      <c r="E258" s="17">
        <v>959236</v>
      </c>
      <c r="F258" s="27">
        <v>70.607</v>
      </c>
      <c r="G258" s="18">
        <f t="shared" si="3"/>
        <v>67728776.252</v>
      </c>
      <c r="H258" s="5" t="s">
        <v>1286</v>
      </c>
    </row>
    <row r="259" spans="2:8" s="10" customFormat="1" ht="15">
      <c r="B259" s="11" t="s">
        <v>1297</v>
      </c>
      <c r="C259" s="12" t="s">
        <v>1284</v>
      </c>
      <c r="D259" s="11" t="s">
        <v>1285</v>
      </c>
      <c r="E259" s="28">
        <v>958633</v>
      </c>
      <c r="F259" s="29">
        <v>70.667</v>
      </c>
      <c r="G259" s="30">
        <f t="shared" si="3"/>
        <v>67743718.211</v>
      </c>
      <c r="H259" s="11" t="s">
        <v>1298</v>
      </c>
    </row>
    <row r="260" spans="2:8" s="10" customFormat="1" ht="15">
      <c r="B260" s="5" t="s">
        <v>1288</v>
      </c>
      <c r="C260" s="6" t="s">
        <v>1284</v>
      </c>
      <c r="D260" s="5" t="s">
        <v>1285</v>
      </c>
      <c r="E260" s="17">
        <v>959348</v>
      </c>
      <c r="F260" s="27">
        <v>70.607</v>
      </c>
      <c r="G260" s="18">
        <f aca="true" t="shared" si="4" ref="G260:G282">F260*E260</f>
        <v>67736684.236</v>
      </c>
      <c r="H260" s="5" t="s">
        <v>1286</v>
      </c>
    </row>
    <row r="261" spans="2:8" s="10" customFormat="1" ht="15">
      <c r="B261" s="11" t="s">
        <v>1307</v>
      </c>
      <c r="C261" s="12" t="s">
        <v>1284</v>
      </c>
      <c r="D261" s="11" t="s">
        <v>1285</v>
      </c>
      <c r="E261" s="28">
        <v>963483</v>
      </c>
      <c r="F261" s="29">
        <v>70.607</v>
      </c>
      <c r="G261" s="30">
        <f t="shared" si="4"/>
        <v>68028644.181</v>
      </c>
      <c r="H261" s="11" t="s">
        <v>1286</v>
      </c>
    </row>
    <row r="262" spans="2:8" s="10" customFormat="1" ht="15">
      <c r="B262" s="5" t="s">
        <v>1291</v>
      </c>
      <c r="C262" s="6" t="s">
        <v>1284</v>
      </c>
      <c r="D262" s="5" t="s">
        <v>1285</v>
      </c>
      <c r="E262" s="17">
        <v>963960</v>
      </c>
      <c r="F262" s="27">
        <v>70.727</v>
      </c>
      <c r="G262" s="18">
        <f t="shared" si="4"/>
        <v>68177998.92</v>
      </c>
      <c r="H262" s="5" t="s">
        <v>1290</v>
      </c>
    </row>
    <row r="263" spans="2:8" s="10" customFormat="1" ht="15">
      <c r="B263" s="11" t="s">
        <v>1287</v>
      </c>
      <c r="C263" s="12" t="s">
        <v>1284</v>
      </c>
      <c r="D263" s="11" t="s">
        <v>1285</v>
      </c>
      <c r="E263" s="28">
        <v>1432443</v>
      </c>
      <c r="F263" s="29">
        <v>70.667</v>
      </c>
      <c r="G263" s="30">
        <f t="shared" si="4"/>
        <v>101226449.481</v>
      </c>
      <c r="H263" s="11" t="s">
        <v>1286</v>
      </c>
    </row>
    <row r="264" spans="2:8" s="10" customFormat="1" ht="15">
      <c r="B264" s="5" t="s">
        <v>1287</v>
      </c>
      <c r="C264" s="6" t="s">
        <v>1284</v>
      </c>
      <c r="D264" s="5" t="s">
        <v>1285</v>
      </c>
      <c r="E264" s="17">
        <v>477481</v>
      </c>
      <c r="F264" s="27">
        <v>70.667</v>
      </c>
      <c r="G264" s="18">
        <f t="shared" si="4"/>
        <v>33742149.827</v>
      </c>
      <c r="H264" s="5" t="s">
        <v>1286</v>
      </c>
    </row>
    <row r="265" spans="2:8" s="10" customFormat="1" ht="15">
      <c r="B265" s="11" t="s">
        <v>1297</v>
      </c>
      <c r="C265" s="12" t="s">
        <v>1284</v>
      </c>
      <c r="D265" s="11" t="s">
        <v>1285</v>
      </c>
      <c r="E265" s="28">
        <v>965521</v>
      </c>
      <c r="F265" s="29">
        <v>70.607</v>
      </c>
      <c r="G265" s="30">
        <f t="shared" si="4"/>
        <v>68172541.247</v>
      </c>
      <c r="H265" s="11" t="s">
        <v>1298</v>
      </c>
    </row>
    <row r="266" spans="2:8" s="10" customFormat="1" ht="15">
      <c r="B266" s="5" t="s">
        <v>1309</v>
      </c>
      <c r="C266" s="6" t="s">
        <v>1284</v>
      </c>
      <c r="D266" s="5" t="s">
        <v>1285</v>
      </c>
      <c r="E266" s="17">
        <v>963143</v>
      </c>
      <c r="F266" s="27">
        <v>70.427</v>
      </c>
      <c r="G266" s="18">
        <f t="shared" si="4"/>
        <v>67831272.061</v>
      </c>
      <c r="H266" s="5" t="s">
        <v>1286</v>
      </c>
    </row>
    <row r="267" spans="2:8" s="10" customFormat="1" ht="15">
      <c r="B267" s="11" t="s">
        <v>1311</v>
      </c>
      <c r="C267" s="12" t="s">
        <v>1302</v>
      </c>
      <c r="D267" s="11" t="s">
        <v>1285</v>
      </c>
      <c r="E267" s="28">
        <v>964976</v>
      </c>
      <c r="F267" s="29">
        <v>67.358</v>
      </c>
      <c r="G267" s="30">
        <f t="shared" si="4"/>
        <v>64998853.40800001</v>
      </c>
      <c r="H267" s="11" t="s">
        <v>1296</v>
      </c>
    </row>
    <row r="268" spans="2:8" s="10" customFormat="1" ht="15">
      <c r="B268" s="5" t="s">
        <v>1283</v>
      </c>
      <c r="C268" s="6" t="s">
        <v>1284</v>
      </c>
      <c r="D268" s="5" t="s">
        <v>1285</v>
      </c>
      <c r="E268" s="17">
        <v>964470</v>
      </c>
      <c r="F268" s="27">
        <v>70.607</v>
      </c>
      <c r="G268" s="18">
        <f t="shared" si="4"/>
        <v>68098333.29</v>
      </c>
      <c r="H268" s="5" t="s">
        <v>1286</v>
      </c>
    </row>
    <row r="269" spans="2:8" s="10" customFormat="1" ht="15">
      <c r="B269" s="11" t="s">
        <v>1287</v>
      </c>
      <c r="C269" s="12" t="s">
        <v>1284</v>
      </c>
      <c r="D269" s="11" t="s">
        <v>1285</v>
      </c>
      <c r="E269" s="28">
        <v>962249</v>
      </c>
      <c r="F269" s="29">
        <v>70.487</v>
      </c>
      <c r="G269" s="30">
        <f t="shared" si="4"/>
        <v>67826045.263</v>
      </c>
      <c r="H269" s="11" t="s">
        <v>1286</v>
      </c>
    </row>
    <row r="270" spans="2:8" s="10" customFormat="1" ht="15">
      <c r="B270" s="5" t="s">
        <v>1308</v>
      </c>
      <c r="C270" s="6" t="s">
        <v>1284</v>
      </c>
      <c r="D270" s="5" t="s">
        <v>1285</v>
      </c>
      <c r="E270" s="17">
        <v>1727187</v>
      </c>
      <c r="F270" s="27">
        <v>70.427</v>
      </c>
      <c r="G270" s="18">
        <f t="shared" si="4"/>
        <v>121640598.849</v>
      </c>
      <c r="H270" s="5" t="s">
        <v>1298</v>
      </c>
    </row>
    <row r="271" spans="2:8" s="10" customFormat="1" ht="15">
      <c r="B271" s="11" t="s">
        <v>1299</v>
      </c>
      <c r="C271" s="12" t="s">
        <v>1295</v>
      </c>
      <c r="D271" s="11" t="s">
        <v>1285</v>
      </c>
      <c r="E271" s="28">
        <v>965281</v>
      </c>
      <c r="F271" s="29">
        <v>75.327</v>
      </c>
      <c r="G271" s="30">
        <f t="shared" si="4"/>
        <v>72711721.887</v>
      </c>
      <c r="H271" s="11" t="s">
        <v>1300</v>
      </c>
    </row>
    <row r="272" spans="2:8" s="10" customFormat="1" ht="15">
      <c r="B272" s="5" t="s">
        <v>1289</v>
      </c>
      <c r="C272" s="6" t="s">
        <v>1284</v>
      </c>
      <c r="D272" s="5" t="s">
        <v>1285</v>
      </c>
      <c r="E272" s="17">
        <v>1932334</v>
      </c>
      <c r="F272" s="27">
        <v>70.547</v>
      </c>
      <c r="G272" s="18">
        <f t="shared" si="4"/>
        <v>136320366.69799998</v>
      </c>
      <c r="H272" s="5" t="s">
        <v>1290</v>
      </c>
    </row>
    <row r="273" spans="2:8" s="10" customFormat="1" ht="15">
      <c r="B273" s="11" t="s">
        <v>1288</v>
      </c>
      <c r="C273" s="12" t="s">
        <v>1284</v>
      </c>
      <c r="D273" s="11" t="s">
        <v>1285</v>
      </c>
      <c r="E273" s="28">
        <v>968080</v>
      </c>
      <c r="F273" s="29">
        <v>70.667</v>
      </c>
      <c r="G273" s="30">
        <f t="shared" si="4"/>
        <v>68411309.36</v>
      </c>
      <c r="H273" s="11" t="s">
        <v>1286</v>
      </c>
    </row>
    <row r="274" spans="2:8" s="10" customFormat="1" ht="15">
      <c r="B274" s="5" t="s">
        <v>1287</v>
      </c>
      <c r="C274" s="6" t="s">
        <v>1284</v>
      </c>
      <c r="D274" s="5" t="s">
        <v>1285</v>
      </c>
      <c r="E274" s="17">
        <v>1447587</v>
      </c>
      <c r="F274" s="27">
        <v>70.607</v>
      </c>
      <c r="G274" s="18">
        <f t="shared" si="4"/>
        <v>102209775.309</v>
      </c>
      <c r="H274" s="5" t="s">
        <v>1286</v>
      </c>
    </row>
    <row r="275" spans="2:8" s="10" customFormat="1" ht="15">
      <c r="B275" s="11" t="s">
        <v>1287</v>
      </c>
      <c r="C275" s="12" t="s">
        <v>1284</v>
      </c>
      <c r="D275" s="11" t="s">
        <v>1285</v>
      </c>
      <c r="E275" s="28">
        <v>482531</v>
      </c>
      <c r="F275" s="29">
        <v>70.607</v>
      </c>
      <c r="G275" s="30">
        <f t="shared" si="4"/>
        <v>34070066.317</v>
      </c>
      <c r="H275" s="11" t="s">
        <v>1286</v>
      </c>
    </row>
    <row r="276" spans="2:8" s="10" customFormat="1" ht="15">
      <c r="B276" s="5" t="s">
        <v>1312</v>
      </c>
      <c r="C276" s="6" t="s">
        <v>1284</v>
      </c>
      <c r="D276" s="5" t="s">
        <v>1285</v>
      </c>
      <c r="E276" s="17">
        <v>1864958</v>
      </c>
      <c r="F276" s="27">
        <v>70.547</v>
      </c>
      <c r="G276" s="18">
        <f t="shared" si="4"/>
        <v>131567192.026</v>
      </c>
      <c r="H276" s="5" t="s">
        <v>1298</v>
      </c>
    </row>
    <row r="277" spans="2:8" s="10" customFormat="1" ht="15">
      <c r="B277" s="11" t="s">
        <v>1283</v>
      </c>
      <c r="C277" s="12" t="s">
        <v>1284</v>
      </c>
      <c r="D277" s="11" t="s">
        <v>1285</v>
      </c>
      <c r="E277" s="28">
        <v>480295</v>
      </c>
      <c r="F277" s="29">
        <v>70.547</v>
      </c>
      <c r="G277" s="30">
        <f t="shared" si="4"/>
        <v>33883371.365</v>
      </c>
      <c r="H277" s="11" t="s">
        <v>1286</v>
      </c>
    </row>
    <row r="278" spans="2:8" s="10" customFormat="1" ht="15">
      <c r="B278" s="5" t="s">
        <v>1283</v>
      </c>
      <c r="C278" s="6" t="s">
        <v>1284</v>
      </c>
      <c r="D278" s="5" t="s">
        <v>1285</v>
      </c>
      <c r="E278" s="17">
        <v>480295</v>
      </c>
      <c r="F278" s="27">
        <v>70.547</v>
      </c>
      <c r="G278" s="18">
        <f t="shared" si="4"/>
        <v>33883371.365</v>
      </c>
      <c r="H278" s="5" t="s">
        <v>1286</v>
      </c>
    </row>
    <row r="279" spans="2:8" s="10" customFormat="1" ht="15">
      <c r="B279" s="11" t="s">
        <v>1283</v>
      </c>
      <c r="C279" s="12" t="s">
        <v>1284</v>
      </c>
      <c r="D279" s="11" t="s">
        <v>1285</v>
      </c>
      <c r="E279" s="28">
        <v>960591</v>
      </c>
      <c r="F279" s="29">
        <v>70.547</v>
      </c>
      <c r="G279" s="30">
        <f t="shared" si="4"/>
        <v>67766813.277</v>
      </c>
      <c r="H279" s="11" t="s">
        <v>1286</v>
      </c>
    </row>
    <row r="280" spans="2:8" s="10" customFormat="1" ht="15">
      <c r="B280" s="5" t="s">
        <v>1303</v>
      </c>
      <c r="C280" s="6" t="s">
        <v>1284</v>
      </c>
      <c r="D280" s="5" t="s">
        <v>1285</v>
      </c>
      <c r="E280" s="17">
        <v>959463</v>
      </c>
      <c r="F280" s="27">
        <v>70.547</v>
      </c>
      <c r="G280" s="18">
        <f t="shared" si="4"/>
        <v>67687236.26099999</v>
      </c>
      <c r="H280" s="5" t="s">
        <v>1286</v>
      </c>
    </row>
    <row r="281" spans="2:8" s="10" customFormat="1" ht="15">
      <c r="B281" s="11" t="s">
        <v>1288</v>
      </c>
      <c r="C281" s="12" t="s">
        <v>1284</v>
      </c>
      <c r="D281" s="11" t="s">
        <v>1285</v>
      </c>
      <c r="E281" s="28">
        <v>959128</v>
      </c>
      <c r="F281" s="29">
        <v>70.667</v>
      </c>
      <c r="G281" s="30">
        <f t="shared" si="4"/>
        <v>67778698.376</v>
      </c>
      <c r="H281" s="11" t="s">
        <v>1286</v>
      </c>
    </row>
    <row r="282" spans="2:8" s="10" customFormat="1" ht="15">
      <c r="B282" s="5" t="s">
        <v>1294</v>
      </c>
      <c r="C282" s="6" t="s">
        <v>1295</v>
      </c>
      <c r="D282" s="5" t="s">
        <v>1285</v>
      </c>
      <c r="E282" s="17">
        <v>410000</v>
      </c>
      <c r="F282" s="27">
        <v>82.246</v>
      </c>
      <c r="G282" s="18">
        <f t="shared" si="4"/>
        <v>33720860</v>
      </c>
      <c r="H282" s="5" t="s">
        <v>1296</v>
      </c>
    </row>
    <row r="283" spans="2:8" s="10" customFormat="1" ht="15">
      <c r="B283" s="11" t="s">
        <v>1312</v>
      </c>
      <c r="C283" s="12" t="s">
        <v>1313</v>
      </c>
      <c r="D283" s="11" t="s">
        <v>1314</v>
      </c>
      <c r="E283" s="28">
        <v>164295</v>
      </c>
      <c r="F283" s="29">
        <v>49.34</v>
      </c>
      <c r="G283" s="30">
        <f>E283*F283</f>
        <v>8106315.300000001</v>
      </c>
      <c r="H283" s="11" t="s">
        <v>1298</v>
      </c>
    </row>
    <row r="284" spans="2:8" s="10" customFormat="1" ht="15">
      <c r="B284" s="5" t="s">
        <v>1308</v>
      </c>
      <c r="C284" s="6" t="s">
        <v>1313</v>
      </c>
      <c r="D284" s="5" t="s">
        <v>1314</v>
      </c>
      <c r="E284" s="17">
        <v>1764457</v>
      </c>
      <c r="F284" s="27">
        <v>48.14</v>
      </c>
      <c r="G284" s="18">
        <f aca="true" t="shared" si="5" ref="G284:G347">E284*F284</f>
        <v>84940959.98</v>
      </c>
      <c r="H284" s="5" t="s">
        <v>1298</v>
      </c>
    </row>
    <row r="285" spans="2:8" s="10" customFormat="1" ht="15">
      <c r="B285" s="11" t="s">
        <v>1306</v>
      </c>
      <c r="C285" s="12" t="s">
        <v>1313</v>
      </c>
      <c r="D285" s="11" t="s">
        <v>1314</v>
      </c>
      <c r="E285" s="28">
        <v>957420</v>
      </c>
      <c r="F285" s="29">
        <v>49.06</v>
      </c>
      <c r="G285" s="30">
        <f t="shared" si="5"/>
        <v>46971025.2</v>
      </c>
      <c r="H285" s="11" t="s">
        <v>1298</v>
      </c>
    </row>
    <row r="286" spans="2:8" s="10" customFormat="1" ht="15">
      <c r="B286" s="5" t="s">
        <v>1315</v>
      </c>
      <c r="C286" s="6" t="s">
        <v>1313</v>
      </c>
      <c r="D286" s="5" t="s">
        <v>1314</v>
      </c>
      <c r="E286" s="17">
        <v>920844</v>
      </c>
      <c r="F286" s="27">
        <v>47.98</v>
      </c>
      <c r="G286" s="18">
        <f t="shared" si="5"/>
        <v>44182095.12</v>
      </c>
      <c r="H286" s="5" t="s">
        <v>1298</v>
      </c>
    </row>
    <row r="287" spans="2:8" s="10" customFormat="1" ht="15">
      <c r="B287" s="11" t="s">
        <v>1316</v>
      </c>
      <c r="C287" s="12" t="s">
        <v>1313</v>
      </c>
      <c r="D287" s="11" t="s">
        <v>1314</v>
      </c>
      <c r="E287" s="28">
        <v>986344</v>
      </c>
      <c r="F287" s="29">
        <v>54.339</v>
      </c>
      <c r="G287" s="30">
        <f t="shared" si="5"/>
        <v>53596946.616</v>
      </c>
      <c r="H287" s="11" t="s">
        <v>1317</v>
      </c>
    </row>
    <row r="288" spans="2:8" s="10" customFormat="1" ht="15">
      <c r="B288" s="5" t="s">
        <v>1301</v>
      </c>
      <c r="C288" s="6" t="s">
        <v>1318</v>
      </c>
      <c r="D288" s="5" t="s">
        <v>1314</v>
      </c>
      <c r="E288" s="17">
        <v>999804</v>
      </c>
      <c r="F288" s="27">
        <v>52.597</v>
      </c>
      <c r="G288" s="18">
        <f t="shared" si="5"/>
        <v>52586690.988</v>
      </c>
      <c r="H288" s="5" t="s">
        <v>1296</v>
      </c>
    </row>
    <row r="289" spans="2:8" s="10" customFormat="1" ht="15">
      <c r="B289" s="11" t="s">
        <v>1319</v>
      </c>
      <c r="C289" s="12" t="s">
        <v>1313</v>
      </c>
      <c r="D289" s="11" t="s">
        <v>1314</v>
      </c>
      <c r="E289" s="28">
        <v>722119</v>
      </c>
      <c r="F289" s="29">
        <v>54.859</v>
      </c>
      <c r="G289" s="30">
        <f t="shared" si="5"/>
        <v>39614726.221</v>
      </c>
      <c r="H289" s="11" t="s">
        <v>1320</v>
      </c>
    </row>
    <row r="290" spans="2:8" s="10" customFormat="1" ht="15">
      <c r="B290" s="5" t="s">
        <v>1321</v>
      </c>
      <c r="C290" s="6" t="s">
        <v>1322</v>
      </c>
      <c r="D290" s="5" t="s">
        <v>1314</v>
      </c>
      <c r="E290" s="17">
        <v>1041100</v>
      </c>
      <c r="F290" s="27">
        <v>54.678</v>
      </c>
      <c r="G290" s="18">
        <f t="shared" si="5"/>
        <v>56925265.8</v>
      </c>
      <c r="H290" s="5" t="s">
        <v>1323</v>
      </c>
    </row>
    <row r="291" spans="2:8" s="10" customFormat="1" ht="15">
      <c r="B291" s="11" t="s">
        <v>1319</v>
      </c>
      <c r="C291" s="12" t="s">
        <v>1313</v>
      </c>
      <c r="D291" s="11" t="s">
        <v>1314</v>
      </c>
      <c r="E291" s="28">
        <v>571249</v>
      </c>
      <c r="F291" s="29">
        <v>54.739</v>
      </c>
      <c r="G291" s="30">
        <f t="shared" si="5"/>
        <v>31269599.011</v>
      </c>
      <c r="H291" s="11" t="s">
        <v>1320</v>
      </c>
    </row>
    <row r="292" spans="2:8" s="10" customFormat="1" ht="15">
      <c r="B292" s="5" t="s">
        <v>1303</v>
      </c>
      <c r="C292" s="6" t="s">
        <v>1313</v>
      </c>
      <c r="D292" s="5" t="s">
        <v>1314</v>
      </c>
      <c r="E292" s="17">
        <v>1036333</v>
      </c>
      <c r="F292" s="27">
        <v>54.899</v>
      </c>
      <c r="G292" s="18">
        <f t="shared" si="5"/>
        <v>56893645.367</v>
      </c>
      <c r="H292" s="5" t="s">
        <v>1320</v>
      </c>
    </row>
    <row r="293" spans="2:8" s="10" customFormat="1" ht="15">
      <c r="B293" s="11" t="s">
        <v>1319</v>
      </c>
      <c r="C293" s="12" t="s">
        <v>1313</v>
      </c>
      <c r="D293" s="11" t="s">
        <v>1314</v>
      </c>
      <c r="E293" s="28">
        <v>570133</v>
      </c>
      <c r="F293" s="29">
        <v>54.979</v>
      </c>
      <c r="G293" s="30">
        <f t="shared" si="5"/>
        <v>31345342.207</v>
      </c>
      <c r="H293" s="11" t="s">
        <v>1320</v>
      </c>
    </row>
    <row r="294" spans="2:8" s="10" customFormat="1" ht="15">
      <c r="B294" s="5" t="s">
        <v>1297</v>
      </c>
      <c r="C294" s="6" t="s">
        <v>1313</v>
      </c>
      <c r="D294" s="5" t="s">
        <v>1314</v>
      </c>
      <c r="E294" s="17">
        <v>1897923</v>
      </c>
      <c r="F294" s="27">
        <v>54.939</v>
      </c>
      <c r="G294" s="18">
        <f t="shared" si="5"/>
        <v>104269991.697</v>
      </c>
      <c r="H294" s="5" t="s">
        <v>1298</v>
      </c>
    </row>
    <row r="295" spans="2:8" s="10" customFormat="1" ht="15">
      <c r="B295" s="11" t="s">
        <v>1288</v>
      </c>
      <c r="C295" s="12" t="s">
        <v>1313</v>
      </c>
      <c r="D295" s="11" t="s">
        <v>1314</v>
      </c>
      <c r="E295" s="28">
        <v>1042948</v>
      </c>
      <c r="F295" s="29">
        <v>54.859</v>
      </c>
      <c r="G295" s="30">
        <f t="shared" si="5"/>
        <v>57215084.332</v>
      </c>
      <c r="H295" s="11" t="s">
        <v>1320</v>
      </c>
    </row>
    <row r="296" spans="2:8" s="10" customFormat="1" ht="15">
      <c r="B296" s="5" t="s">
        <v>1294</v>
      </c>
      <c r="C296" s="6" t="s">
        <v>1322</v>
      </c>
      <c r="D296" s="5" t="s">
        <v>1314</v>
      </c>
      <c r="E296" s="17">
        <v>997929</v>
      </c>
      <c r="F296" s="27">
        <v>57.45</v>
      </c>
      <c r="G296" s="18">
        <f t="shared" si="5"/>
        <v>57331021.050000004</v>
      </c>
      <c r="H296" s="5" t="s">
        <v>1296</v>
      </c>
    </row>
    <row r="297" spans="2:8" s="10" customFormat="1" ht="15">
      <c r="B297" s="11" t="s">
        <v>1288</v>
      </c>
      <c r="C297" s="12" t="s">
        <v>1313</v>
      </c>
      <c r="D297" s="11" t="s">
        <v>1314</v>
      </c>
      <c r="E297" s="28">
        <v>1039535</v>
      </c>
      <c r="F297" s="29">
        <v>54.699</v>
      </c>
      <c r="G297" s="30">
        <f t="shared" si="5"/>
        <v>56861524.964999996</v>
      </c>
      <c r="H297" s="11" t="s">
        <v>1320</v>
      </c>
    </row>
    <row r="298" spans="2:8" s="10" customFormat="1" ht="15">
      <c r="B298" s="5" t="s">
        <v>1288</v>
      </c>
      <c r="C298" s="6" t="s">
        <v>1313</v>
      </c>
      <c r="D298" s="5" t="s">
        <v>1314</v>
      </c>
      <c r="E298" s="17">
        <v>2080952</v>
      </c>
      <c r="F298" s="27">
        <v>54.779</v>
      </c>
      <c r="G298" s="18">
        <f t="shared" si="5"/>
        <v>113992469.60800001</v>
      </c>
      <c r="H298" s="5" t="s">
        <v>1320</v>
      </c>
    </row>
    <row r="299" spans="2:8" s="10" customFormat="1" ht="15">
      <c r="B299" s="11" t="s">
        <v>1292</v>
      </c>
      <c r="C299" s="12" t="s">
        <v>1322</v>
      </c>
      <c r="D299" s="11" t="s">
        <v>1314</v>
      </c>
      <c r="E299" s="28">
        <v>957794</v>
      </c>
      <c r="F299" s="29">
        <v>59.332</v>
      </c>
      <c r="G299" s="30">
        <f t="shared" si="5"/>
        <v>56827833.608</v>
      </c>
      <c r="H299" s="11" t="s">
        <v>1293</v>
      </c>
    </row>
    <row r="300" spans="2:8" s="10" customFormat="1" ht="15">
      <c r="B300" s="5" t="s">
        <v>1310</v>
      </c>
      <c r="C300" s="6" t="s">
        <v>1313</v>
      </c>
      <c r="D300" s="5" t="s">
        <v>1314</v>
      </c>
      <c r="E300" s="17">
        <v>2009356</v>
      </c>
      <c r="F300" s="27">
        <v>54.779</v>
      </c>
      <c r="G300" s="18">
        <f t="shared" si="5"/>
        <v>110070512.324</v>
      </c>
      <c r="H300" s="5" t="s">
        <v>1320</v>
      </c>
    </row>
    <row r="301" spans="2:8" s="10" customFormat="1" ht="15">
      <c r="B301" s="11" t="s">
        <v>1319</v>
      </c>
      <c r="C301" s="12" t="s">
        <v>1313</v>
      </c>
      <c r="D301" s="11" t="s">
        <v>1314</v>
      </c>
      <c r="E301" s="28">
        <v>620547</v>
      </c>
      <c r="F301" s="29">
        <v>55.099</v>
      </c>
      <c r="G301" s="30">
        <f t="shared" si="5"/>
        <v>34191519.153</v>
      </c>
      <c r="H301" s="11" t="s">
        <v>1320</v>
      </c>
    </row>
    <row r="302" spans="2:8" s="10" customFormat="1" ht="15">
      <c r="B302" s="5" t="s">
        <v>1308</v>
      </c>
      <c r="C302" s="6" t="s">
        <v>1313</v>
      </c>
      <c r="D302" s="5" t="s">
        <v>1314</v>
      </c>
      <c r="E302" s="17">
        <v>1914284</v>
      </c>
      <c r="F302" s="27">
        <v>54.779</v>
      </c>
      <c r="G302" s="18">
        <f t="shared" si="5"/>
        <v>104862563.236</v>
      </c>
      <c r="H302" s="5" t="s">
        <v>1298</v>
      </c>
    </row>
    <row r="303" spans="2:8" s="10" customFormat="1" ht="15">
      <c r="B303" s="11" t="s">
        <v>1310</v>
      </c>
      <c r="C303" s="12" t="s">
        <v>1313</v>
      </c>
      <c r="D303" s="11" t="s">
        <v>1314</v>
      </c>
      <c r="E303" s="28">
        <v>960444</v>
      </c>
      <c r="F303" s="29">
        <v>54.819</v>
      </c>
      <c r="G303" s="30">
        <f t="shared" si="5"/>
        <v>52650579.636</v>
      </c>
      <c r="H303" s="11" t="s">
        <v>1320</v>
      </c>
    </row>
    <row r="304" spans="2:8" s="10" customFormat="1" ht="15">
      <c r="B304" s="5" t="s">
        <v>1308</v>
      </c>
      <c r="C304" s="6" t="s">
        <v>1313</v>
      </c>
      <c r="D304" s="5" t="s">
        <v>1314</v>
      </c>
      <c r="E304" s="17">
        <v>1907327</v>
      </c>
      <c r="F304" s="27">
        <v>54.499</v>
      </c>
      <c r="G304" s="18">
        <f t="shared" si="5"/>
        <v>103947414.17300001</v>
      </c>
      <c r="H304" s="5" t="s">
        <v>1298</v>
      </c>
    </row>
    <row r="305" spans="2:8" s="10" customFormat="1" ht="15">
      <c r="B305" s="11" t="s">
        <v>1312</v>
      </c>
      <c r="C305" s="12" t="s">
        <v>1313</v>
      </c>
      <c r="D305" s="11" t="s">
        <v>1314</v>
      </c>
      <c r="E305" s="28">
        <v>1819344</v>
      </c>
      <c r="F305" s="29">
        <v>54.539</v>
      </c>
      <c r="G305" s="30">
        <f t="shared" si="5"/>
        <v>99225202.41600001</v>
      </c>
      <c r="H305" s="11" t="s">
        <v>1298</v>
      </c>
    </row>
    <row r="306" spans="2:8" s="10" customFormat="1" ht="15">
      <c r="B306" s="5" t="s">
        <v>1321</v>
      </c>
      <c r="C306" s="6" t="s">
        <v>1322</v>
      </c>
      <c r="D306" s="5" t="s">
        <v>1314</v>
      </c>
      <c r="E306" s="17">
        <v>955769</v>
      </c>
      <c r="F306" s="27">
        <v>63.791</v>
      </c>
      <c r="G306" s="18">
        <f t="shared" si="5"/>
        <v>60969460.279</v>
      </c>
      <c r="H306" s="5" t="s">
        <v>1323</v>
      </c>
    </row>
    <row r="307" spans="2:8" s="10" customFormat="1" ht="15">
      <c r="B307" s="11" t="s">
        <v>1319</v>
      </c>
      <c r="C307" s="12" t="s">
        <v>1313</v>
      </c>
      <c r="D307" s="11" t="s">
        <v>1314</v>
      </c>
      <c r="E307" s="28">
        <v>711308</v>
      </c>
      <c r="F307" s="29">
        <v>61.389</v>
      </c>
      <c r="G307" s="30">
        <f t="shared" si="5"/>
        <v>43666486.812</v>
      </c>
      <c r="H307" s="11" t="s">
        <v>1320</v>
      </c>
    </row>
    <row r="308" spans="2:8" s="10" customFormat="1" ht="15">
      <c r="B308" s="5" t="s">
        <v>1310</v>
      </c>
      <c r="C308" s="6" t="s">
        <v>1313</v>
      </c>
      <c r="D308" s="5" t="s">
        <v>1314</v>
      </c>
      <c r="E308" s="17">
        <v>956782</v>
      </c>
      <c r="F308" s="27">
        <v>61.269</v>
      </c>
      <c r="G308" s="18">
        <f t="shared" si="5"/>
        <v>58621076.357999995</v>
      </c>
      <c r="H308" s="5" t="s">
        <v>1320</v>
      </c>
    </row>
    <row r="309" spans="2:8" s="10" customFormat="1" ht="15">
      <c r="B309" s="11" t="s">
        <v>1301</v>
      </c>
      <c r="C309" s="12" t="s">
        <v>1318</v>
      </c>
      <c r="D309" s="11" t="s">
        <v>1314</v>
      </c>
      <c r="E309" s="28">
        <v>955525</v>
      </c>
      <c r="F309" s="29">
        <v>58.839</v>
      </c>
      <c r="G309" s="30">
        <f t="shared" si="5"/>
        <v>56222135.475</v>
      </c>
      <c r="H309" s="11" t="s">
        <v>1296</v>
      </c>
    </row>
    <row r="310" spans="2:8" s="10" customFormat="1" ht="15">
      <c r="B310" s="5" t="s">
        <v>1303</v>
      </c>
      <c r="C310" s="6" t="s">
        <v>1313</v>
      </c>
      <c r="D310" s="5" t="s">
        <v>1314</v>
      </c>
      <c r="E310" s="17">
        <v>956344</v>
      </c>
      <c r="F310" s="27">
        <v>61.229</v>
      </c>
      <c r="G310" s="18">
        <f t="shared" si="5"/>
        <v>58555986.776</v>
      </c>
      <c r="H310" s="5" t="s">
        <v>1320</v>
      </c>
    </row>
    <row r="311" spans="2:8" s="10" customFormat="1" ht="15">
      <c r="B311" s="11" t="s">
        <v>1288</v>
      </c>
      <c r="C311" s="12" t="s">
        <v>1313</v>
      </c>
      <c r="D311" s="11" t="s">
        <v>1314</v>
      </c>
      <c r="E311" s="28">
        <v>1907629</v>
      </c>
      <c r="F311" s="29">
        <v>61.429</v>
      </c>
      <c r="G311" s="30">
        <f t="shared" si="5"/>
        <v>117183741.841</v>
      </c>
      <c r="H311" s="11" t="s">
        <v>1320</v>
      </c>
    </row>
    <row r="312" spans="2:8" s="10" customFormat="1" ht="15">
      <c r="B312" s="5" t="s">
        <v>1297</v>
      </c>
      <c r="C312" s="6" t="s">
        <v>1313</v>
      </c>
      <c r="D312" s="5" t="s">
        <v>1314</v>
      </c>
      <c r="E312" s="17">
        <v>1911101</v>
      </c>
      <c r="F312" s="27">
        <v>61.469</v>
      </c>
      <c r="G312" s="18">
        <f t="shared" si="5"/>
        <v>117473467.369</v>
      </c>
      <c r="H312" s="5" t="s">
        <v>1298</v>
      </c>
    </row>
    <row r="313" spans="2:8" s="10" customFormat="1" ht="15">
      <c r="B313" s="11" t="s">
        <v>1310</v>
      </c>
      <c r="C313" s="12" t="s">
        <v>1313</v>
      </c>
      <c r="D313" s="11" t="s">
        <v>1314</v>
      </c>
      <c r="E313" s="28">
        <v>965368</v>
      </c>
      <c r="F313" s="29">
        <v>61.669</v>
      </c>
      <c r="G313" s="30">
        <f t="shared" si="5"/>
        <v>59533279.191999994</v>
      </c>
      <c r="H313" s="11" t="s">
        <v>1320</v>
      </c>
    </row>
    <row r="314" spans="2:8" s="10" customFormat="1" ht="15">
      <c r="B314" s="5" t="s">
        <v>1312</v>
      </c>
      <c r="C314" s="6" t="s">
        <v>1313</v>
      </c>
      <c r="D314" s="5" t="s">
        <v>1314</v>
      </c>
      <c r="E314" s="17">
        <v>1954913</v>
      </c>
      <c r="F314" s="27">
        <v>61.389</v>
      </c>
      <c r="G314" s="18">
        <f t="shared" si="5"/>
        <v>120010154.157</v>
      </c>
      <c r="H314" s="5" t="s">
        <v>1298</v>
      </c>
    </row>
    <row r="315" spans="2:8" s="10" customFormat="1" ht="15">
      <c r="B315" s="11" t="s">
        <v>1292</v>
      </c>
      <c r="C315" s="12" t="s">
        <v>1322</v>
      </c>
      <c r="D315" s="11" t="s">
        <v>1314</v>
      </c>
      <c r="E315" s="28">
        <v>958115</v>
      </c>
      <c r="F315" s="29">
        <v>66.523</v>
      </c>
      <c r="G315" s="30">
        <f t="shared" si="5"/>
        <v>63736684.144999996</v>
      </c>
      <c r="H315" s="11" t="s">
        <v>1293</v>
      </c>
    </row>
    <row r="316" spans="2:8" s="10" customFormat="1" ht="15">
      <c r="B316" s="5" t="s">
        <v>1319</v>
      </c>
      <c r="C316" s="6" t="s">
        <v>1313</v>
      </c>
      <c r="D316" s="5" t="s">
        <v>1314</v>
      </c>
      <c r="E316" s="17">
        <v>718546</v>
      </c>
      <c r="F316" s="27">
        <v>61.629</v>
      </c>
      <c r="G316" s="18">
        <f t="shared" si="5"/>
        <v>44283271.434</v>
      </c>
      <c r="H316" s="5" t="s">
        <v>1320</v>
      </c>
    </row>
    <row r="317" spans="2:8" s="10" customFormat="1" ht="15">
      <c r="B317" s="11" t="s">
        <v>1319</v>
      </c>
      <c r="C317" s="12" t="s">
        <v>1313</v>
      </c>
      <c r="D317" s="11" t="s">
        <v>1314</v>
      </c>
      <c r="E317" s="28">
        <v>711603</v>
      </c>
      <c r="F317" s="29">
        <v>61.349</v>
      </c>
      <c r="G317" s="30">
        <f t="shared" si="5"/>
        <v>43656132.447</v>
      </c>
      <c r="H317" s="11" t="s">
        <v>1320</v>
      </c>
    </row>
    <row r="318" spans="2:8" s="10" customFormat="1" ht="15">
      <c r="B318" s="5" t="s">
        <v>1308</v>
      </c>
      <c r="C318" s="6" t="s">
        <v>1313</v>
      </c>
      <c r="D318" s="5" t="s">
        <v>1314</v>
      </c>
      <c r="E318" s="17">
        <v>1917069</v>
      </c>
      <c r="F318" s="27">
        <v>61.389</v>
      </c>
      <c r="G318" s="18">
        <f t="shared" si="5"/>
        <v>117686948.841</v>
      </c>
      <c r="H318" s="5" t="s">
        <v>1298</v>
      </c>
    </row>
    <row r="319" spans="2:8" s="10" customFormat="1" ht="15">
      <c r="B319" s="11" t="s">
        <v>1288</v>
      </c>
      <c r="C319" s="12" t="s">
        <v>1313</v>
      </c>
      <c r="D319" s="11" t="s">
        <v>1314</v>
      </c>
      <c r="E319" s="28">
        <v>954704</v>
      </c>
      <c r="F319" s="29">
        <v>61.549</v>
      </c>
      <c r="G319" s="30">
        <f t="shared" si="5"/>
        <v>58761076.496</v>
      </c>
      <c r="H319" s="11" t="s">
        <v>1320</v>
      </c>
    </row>
    <row r="320" spans="2:8" s="10" customFormat="1" ht="15">
      <c r="B320" s="5" t="s">
        <v>1310</v>
      </c>
      <c r="C320" s="6" t="s">
        <v>1313</v>
      </c>
      <c r="D320" s="5" t="s">
        <v>1314</v>
      </c>
      <c r="E320" s="17">
        <v>1042273</v>
      </c>
      <c r="F320" s="27">
        <v>61.309</v>
      </c>
      <c r="G320" s="18">
        <f t="shared" si="5"/>
        <v>63900715.357</v>
      </c>
      <c r="H320" s="5" t="s">
        <v>1320</v>
      </c>
    </row>
    <row r="321" spans="2:8" s="10" customFormat="1" ht="15">
      <c r="B321" s="11" t="s">
        <v>1324</v>
      </c>
      <c r="C321" s="12" t="s">
        <v>1322</v>
      </c>
      <c r="D321" s="11" t="s">
        <v>1314</v>
      </c>
      <c r="E321" s="28">
        <v>2043081</v>
      </c>
      <c r="F321" s="29">
        <v>64.557</v>
      </c>
      <c r="G321" s="30">
        <f t="shared" si="5"/>
        <v>131895180.117</v>
      </c>
      <c r="H321" s="11" t="s">
        <v>1325</v>
      </c>
    </row>
    <row r="322" spans="2:8" s="10" customFormat="1" ht="15">
      <c r="B322" s="5" t="s">
        <v>1319</v>
      </c>
      <c r="C322" s="6" t="s">
        <v>1313</v>
      </c>
      <c r="D322" s="5" t="s">
        <v>1314</v>
      </c>
      <c r="E322" s="17">
        <v>766018</v>
      </c>
      <c r="F322" s="27">
        <v>64.99</v>
      </c>
      <c r="G322" s="18">
        <f t="shared" si="5"/>
        <v>49783509.81999999</v>
      </c>
      <c r="H322" s="5" t="s">
        <v>1320</v>
      </c>
    </row>
    <row r="323" spans="2:8" s="10" customFormat="1" ht="15">
      <c r="B323" s="11" t="s">
        <v>1301</v>
      </c>
      <c r="C323" s="12" t="s">
        <v>1318</v>
      </c>
      <c r="D323" s="11" t="s">
        <v>1314</v>
      </c>
      <c r="E323" s="28">
        <v>1041154</v>
      </c>
      <c r="F323" s="29">
        <v>62.439</v>
      </c>
      <c r="G323" s="30">
        <f t="shared" si="5"/>
        <v>65008614.606</v>
      </c>
      <c r="H323" s="11" t="s">
        <v>1296</v>
      </c>
    </row>
    <row r="324" spans="2:8" s="10" customFormat="1" ht="15">
      <c r="B324" s="5" t="s">
        <v>1321</v>
      </c>
      <c r="C324" s="6" t="s">
        <v>1322</v>
      </c>
      <c r="D324" s="5" t="s">
        <v>1314</v>
      </c>
      <c r="E324" s="17">
        <v>479111</v>
      </c>
      <c r="F324" s="27">
        <v>61.827</v>
      </c>
      <c r="G324" s="18">
        <f t="shared" si="5"/>
        <v>29621995.797</v>
      </c>
      <c r="H324" s="5" t="s">
        <v>1323</v>
      </c>
    </row>
    <row r="325" spans="2:8" s="10" customFormat="1" ht="15">
      <c r="B325" s="11" t="s">
        <v>1321</v>
      </c>
      <c r="C325" s="12" t="s">
        <v>1322</v>
      </c>
      <c r="D325" s="11" t="s">
        <v>1314</v>
      </c>
      <c r="E325" s="28">
        <v>479110</v>
      </c>
      <c r="F325" s="29">
        <v>61.827</v>
      </c>
      <c r="G325" s="30">
        <f t="shared" si="5"/>
        <v>29621933.97</v>
      </c>
      <c r="H325" s="11" t="s">
        <v>1323</v>
      </c>
    </row>
    <row r="326" spans="2:8" s="10" customFormat="1" ht="15">
      <c r="B326" s="5" t="s">
        <v>1297</v>
      </c>
      <c r="C326" s="6" t="s">
        <v>1313</v>
      </c>
      <c r="D326" s="5" t="s">
        <v>1314</v>
      </c>
      <c r="E326" s="17">
        <v>1818489</v>
      </c>
      <c r="F326" s="27">
        <v>65.03</v>
      </c>
      <c r="G326" s="18">
        <f t="shared" si="5"/>
        <v>118256339.67</v>
      </c>
      <c r="H326" s="5" t="s">
        <v>1298</v>
      </c>
    </row>
    <row r="327" spans="2:8" s="10" customFormat="1" ht="15">
      <c r="B327" s="11" t="s">
        <v>1288</v>
      </c>
      <c r="C327" s="12" t="s">
        <v>1313</v>
      </c>
      <c r="D327" s="11" t="s">
        <v>1314</v>
      </c>
      <c r="E327" s="28">
        <v>955111</v>
      </c>
      <c r="F327" s="29">
        <v>65.11</v>
      </c>
      <c r="G327" s="30">
        <f t="shared" si="5"/>
        <v>62187277.21</v>
      </c>
      <c r="H327" s="11" t="s">
        <v>1320</v>
      </c>
    </row>
    <row r="328" spans="2:8" s="10" customFormat="1" ht="15">
      <c r="B328" s="5" t="s">
        <v>1312</v>
      </c>
      <c r="C328" s="6" t="s">
        <v>1313</v>
      </c>
      <c r="D328" s="5" t="s">
        <v>1314</v>
      </c>
      <c r="E328" s="17">
        <v>1919603</v>
      </c>
      <c r="F328" s="27">
        <v>65.03</v>
      </c>
      <c r="G328" s="18">
        <f t="shared" si="5"/>
        <v>124831783.09</v>
      </c>
      <c r="H328" s="5" t="s">
        <v>1298</v>
      </c>
    </row>
    <row r="329" spans="2:8" s="10" customFormat="1" ht="15">
      <c r="B329" s="11" t="s">
        <v>1319</v>
      </c>
      <c r="C329" s="12" t="s">
        <v>1313</v>
      </c>
      <c r="D329" s="11" t="s">
        <v>1314</v>
      </c>
      <c r="E329" s="28">
        <v>716484</v>
      </c>
      <c r="F329" s="29">
        <v>65.19</v>
      </c>
      <c r="G329" s="30">
        <f t="shared" si="5"/>
        <v>46707591.96</v>
      </c>
      <c r="H329" s="11" t="s">
        <v>1320</v>
      </c>
    </row>
    <row r="330" spans="2:8" s="10" customFormat="1" ht="15">
      <c r="B330" s="5" t="s">
        <v>1309</v>
      </c>
      <c r="C330" s="6" t="s">
        <v>1313</v>
      </c>
      <c r="D330" s="5" t="s">
        <v>1314</v>
      </c>
      <c r="E330" s="17">
        <v>958508</v>
      </c>
      <c r="F330" s="27">
        <v>65.15</v>
      </c>
      <c r="G330" s="18">
        <f t="shared" si="5"/>
        <v>62446796.2</v>
      </c>
      <c r="H330" s="5" t="s">
        <v>1320</v>
      </c>
    </row>
    <row r="331" spans="2:8" s="10" customFormat="1" ht="15">
      <c r="B331" s="11" t="s">
        <v>1310</v>
      </c>
      <c r="C331" s="12" t="s">
        <v>1313</v>
      </c>
      <c r="D331" s="11" t="s">
        <v>1314</v>
      </c>
      <c r="E331" s="28">
        <v>1906783</v>
      </c>
      <c r="F331" s="29">
        <v>65.11</v>
      </c>
      <c r="G331" s="30">
        <f t="shared" si="5"/>
        <v>124150641.13</v>
      </c>
      <c r="H331" s="11" t="s">
        <v>1320</v>
      </c>
    </row>
    <row r="332" spans="2:8" s="10" customFormat="1" ht="15">
      <c r="B332" s="5" t="s">
        <v>1303</v>
      </c>
      <c r="C332" s="6" t="s">
        <v>1313</v>
      </c>
      <c r="D332" s="5" t="s">
        <v>1314</v>
      </c>
      <c r="E332" s="17">
        <v>958230</v>
      </c>
      <c r="F332" s="27">
        <v>65.23</v>
      </c>
      <c r="G332" s="18">
        <f t="shared" si="5"/>
        <v>62505342.900000006</v>
      </c>
      <c r="H332" s="5" t="s">
        <v>1320</v>
      </c>
    </row>
    <row r="333" spans="2:8" s="10" customFormat="1" ht="15">
      <c r="B333" s="11" t="s">
        <v>1288</v>
      </c>
      <c r="C333" s="12" t="s">
        <v>1313</v>
      </c>
      <c r="D333" s="11" t="s">
        <v>1314</v>
      </c>
      <c r="E333" s="28">
        <v>1918762</v>
      </c>
      <c r="F333" s="29">
        <v>65.19</v>
      </c>
      <c r="G333" s="30">
        <f t="shared" si="5"/>
        <v>125084094.78</v>
      </c>
      <c r="H333" s="11" t="s">
        <v>1320</v>
      </c>
    </row>
    <row r="334" spans="2:8" s="10" customFormat="1" ht="15">
      <c r="B334" s="5" t="s">
        <v>1326</v>
      </c>
      <c r="C334" s="6" t="s">
        <v>1318</v>
      </c>
      <c r="D334" s="5" t="s">
        <v>1314</v>
      </c>
      <c r="E334" s="17">
        <v>954181</v>
      </c>
      <c r="F334" s="27">
        <v>62.399</v>
      </c>
      <c r="G334" s="18">
        <f t="shared" si="5"/>
        <v>59539940.219000004</v>
      </c>
      <c r="H334" s="5" t="s">
        <v>1296</v>
      </c>
    </row>
    <row r="335" spans="2:8" s="10" customFormat="1" ht="15">
      <c r="B335" s="11" t="s">
        <v>1308</v>
      </c>
      <c r="C335" s="12" t="s">
        <v>1313</v>
      </c>
      <c r="D335" s="11" t="s">
        <v>1314</v>
      </c>
      <c r="E335" s="28">
        <v>1916286</v>
      </c>
      <c r="F335" s="29">
        <v>65.15</v>
      </c>
      <c r="G335" s="30">
        <f t="shared" si="5"/>
        <v>124846032.9</v>
      </c>
      <c r="H335" s="11" t="s">
        <v>1298</v>
      </c>
    </row>
    <row r="336" spans="2:8" s="10" customFormat="1" ht="15">
      <c r="B336" s="5" t="s">
        <v>1310</v>
      </c>
      <c r="C336" s="6" t="s">
        <v>1313</v>
      </c>
      <c r="D336" s="5" t="s">
        <v>1314</v>
      </c>
      <c r="E336" s="17">
        <v>958103</v>
      </c>
      <c r="F336" s="27">
        <v>65.11</v>
      </c>
      <c r="G336" s="18">
        <f t="shared" si="5"/>
        <v>62382086.33</v>
      </c>
      <c r="H336" s="5" t="s">
        <v>1320</v>
      </c>
    </row>
    <row r="337" spans="2:8" s="10" customFormat="1" ht="15">
      <c r="B337" s="11" t="s">
        <v>1288</v>
      </c>
      <c r="C337" s="12" t="s">
        <v>1313</v>
      </c>
      <c r="D337" s="11" t="s">
        <v>1314</v>
      </c>
      <c r="E337" s="28">
        <v>957751</v>
      </c>
      <c r="F337" s="29">
        <v>64.99</v>
      </c>
      <c r="G337" s="30">
        <f t="shared" si="5"/>
        <v>62244237.489999995</v>
      </c>
      <c r="H337" s="11" t="s">
        <v>1320</v>
      </c>
    </row>
    <row r="338" spans="2:8" s="10" customFormat="1" ht="15">
      <c r="B338" s="5" t="s">
        <v>1324</v>
      </c>
      <c r="C338" s="6" t="s">
        <v>1322</v>
      </c>
      <c r="D338" s="5" t="s">
        <v>1314</v>
      </c>
      <c r="E338" s="17">
        <v>800000</v>
      </c>
      <c r="F338" s="27">
        <v>65.085</v>
      </c>
      <c r="G338" s="18">
        <f t="shared" si="5"/>
        <v>52067999.99999999</v>
      </c>
      <c r="H338" s="5" t="s">
        <v>1325</v>
      </c>
    </row>
    <row r="339" spans="2:8" s="10" customFormat="1" ht="15">
      <c r="B339" s="11" t="s">
        <v>1301</v>
      </c>
      <c r="C339" s="12" t="s">
        <v>1318</v>
      </c>
      <c r="D339" s="11" t="s">
        <v>1314</v>
      </c>
      <c r="E339" s="28">
        <v>1011348</v>
      </c>
      <c r="F339" s="29">
        <v>61.785</v>
      </c>
      <c r="G339" s="30">
        <f t="shared" si="5"/>
        <v>62486136.18</v>
      </c>
      <c r="H339" s="11" t="s">
        <v>1296</v>
      </c>
    </row>
    <row r="340" spans="2:8" s="10" customFormat="1" ht="15">
      <c r="B340" s="5" t="s">
        <v>1312</v>
      </c>
      <c r="C340" s="6" t="s">
        <v>1313</v>
      </c>
      <c r="D340" s="5" t="s">
        <v>1314</v>
      </c>
      <c r="E340" s="17">
        <v>901610</v>
      </c>
      <c r="F340" s="27">
        <v>63.75</v>
      </c>
      <c r="G340" s="18">
        <f t="shared" si="5"/>
        <v>57477637.5</v>
      </c>
      <c r="H340" s="5" t="s">
        <v>1298</v>
      </c>
    </row>
    <row r="341" spans="2:8" s="10" customFormat="1" ht="15">
      <c r="B341" s="11" t="s">
        <v>1288</v>
      </c>
      <c r="C341" s="12" t="s">
        <v>1313</v>
      </c>
      <c r="D341" s="11" t="s">
        <v>1314</v>
      </c>
      <c r="E341" s="28">
        <v>1040355</v>
      </c>
      <c r="F341" s="29">
        <v>63.75</v>
      </c>
      <c r="G341" s="30">
        <f t="shared" si="5"/>
        <v>66322631.25</v>
      </c>
      <c r="H341" s="11" t="s">
        <v>1320</v>
      </c>
    </row>
    <row r="342" spans="2:8" s="10" customFormat="1" ht="15">
      <c r="B342" s="5" t="s">
        <v>1324</v>
      </c>
      <c r="C342" s="6" t="s">
        <v>1322</v>
      </c>
      <c r="D342" s="5" t="s">
        <v>1314</v>
      </c>
      <c r="E342" s="17">
        <v>1108587</v>
      </c>
      <c r="F342" s="27">
        <v>65.085</v>
      </c>
      <c r="G342" s="18">
        <f t="shared" si="5"/>
        <v>72152384.895</v>
      </c>
      <c r="H342" s="5" t="s">
        <v>1325</v>
      </c>
    </row>
    <row r="343" spans="2:8" s="10" customFormat="1" ht="15">
      <c r="B343" s="11" t="s">
        <v>1321</v>
      </c>
      <c r="C343" s="12" t="s">
        <v>1322</v>
      </c>
      <c r="D343" s="11" t="s">
        <v>1314</v>
      </c>
      <c r="E343" s="28">
        <v>1042459</v>
      </c>
      <c r="F343" s="29">
        <v>63.866</v>
      </c>
      <c r="G343" s="30">
        <f t="shared" si="5"/>
        <v>66577686.494</v>
      </c>
      <c r="H343" s="11" t="s">
        <v>1323</v>
      </c>
    </row>
    <row r="344" spans="2:8" s="10" customFormat="1" ht="15">
      <c r="B344" s="5" t="s">
        <v>1303</v>
      </c>
      <c r="C344" s="6" t="s">
        <v>1313</v>
      </c>
      <c r="D344" s="5" t="s">
        <v>1314</v>
      </c>
      <c r="E344" s="17">
        <v>977762</v>
      </c>
      <c r="F344" s="27">
        <v>63.87</v>
      </c>
      <c r="G344" s="18">
        <f t="shared" si="5"/>
        <v>62449658.94</v>
      </c>
      <c r="H344" s="5" t="s">
        <v>1320</v>
      </c>
    </row>
    <row r="345" spans="2:8" s="10" customFormat="1" ht="15">
      <c r="B345" s="11" t="s">
        <v>1309</v>
      </c>
      <c r="C345" s="12" t="s">
        <v>1313</v>
      </c>
      <c r="D345" s="11" t="s">
        <v>1314</v>
      </c>
      <c r="E345" s="28">
        <v>974713</v>
      </c>
      <c r="F345" s="29">
        <v>63.99</v>
      </c>
      <c r="G345" s="30">
        <f t="shared" si="5"/>
        <v>62371884.870000005</v>
      </c>
      <c r="H345" s="11" t="s">
        <v>1320</v>
      </c>
    </row>
    <row r="346" spans="2:8" s="10" customFormat="1" ht="15">
      <c r="B346" s="5" t="s">
        <v>1319</v>
      </c>
      <c r="C346" s="6" t="s">
        <v>1313</v>
      </c>
      <c r="D346" s="5" t="s">
        <v>1314</v>
      </c>
      <c r="E346" s="17">
        <v>723445</v>
      </c>
      <c r="F346" s="27">
        <v>63.87</v>
      </c>
      <c r="G346" s="18">
        <f t="shared" si="5"/>
        <v>46206432.15</v>
      </c>
      <c r="H346" s="5" t="s">
        <v>1320</v>
      </c>
    </row>
    <row r="347" spans="2:8" s="10" customFormat="1" ht="15">
      <c r="B347" s="11" t="s">
        <v>1308</v>
      </c>
      <c r="C347" s="12" t="s">
        <v>1313</v>
      </c>
      <c r="D347" s="11" t="s">
        <v>1314</v>
      </c>
      <c r="E347" s="28">
        <v>1916332</v>
      </c>
      <c r="F347" s="29">
        <v>63.75</v>
      </c>
      <c r="G347" s="30">
        <f t="shared" si="5"/>
        <v>122166165</v>
      </c>
      <c r="H347" s="11" t="s">
        <v>1298</v>
      </c>
    </row>
    <row r="348" spans="2:8" s="10" customFormat="1" ht="15">
      <c r="B348" s="5" t="s">
        <v>1288</v>
      </c>
      <c r="C348" s="6" t="s">
        <v>1313</v>
      </c>
      <c r="D348" s="5" t="s">
        <v>1314</v>
      </c>
      <c r="E348" s="17">
        <v>2062038</v>
      </c>
      <c r="F348" s="27">
        <v>63.71</v>
      </c>
      <c r="G348" s="18">
        <f aca="true" t="shared" si="6" ref="G348:G411">E348*F348</f>
        <v>131372440.98</v>
      </c>
      <c r="H348" s="5" t="s">
        <v>1320</v>
      </c>
    </row>
    <row r="349" spans="2:8" s="10" customFormat="1" ht="15">
      <c r="B349" s="11" t="s">
        <v>1292</v>
      </c>
      <c r="C349" s="12" t="s">
        <v>1322</v>
      </c>
      <c r="D349" s="11" t="s">
        <v>1314</v>
      </c>
      <c r="E349" s="28">
        <v>1038481</v>
      </c>
      <c r="F349" s="29">
        <v>66.255</v>
      </c>
      <c r="G349" s="30">
        <f t="shared" si="6"/>
        <v>68804558.655</v>
      </c>
      <c r="H349" s="11" t="s">
        <v>1293</v>
      </c>
    </row>
    <row r="350" spans="2:8" s="10" customFormat="1" ht="15">
      <c r="B350" s="5" t="s">
        <v>1327</v>
      </c>
      <c r="C350" s="6" t="s">
        <v>1322</v>
      </c>
      <c r="D350" s="5" t="s">
        <v>1314</v>
      </c>
      <c r="E350" s="17">
        <v>1039155</v>
      </c>
      <c r="F350" s="27">
        <v>66.43</v>
      </c>
      <c r="G350" s="18">
        <f t="shared" si="6"/>
        <v>69031066.65</v>
      </c>
      <c r="H350" s="5" t="s">
        <v>1328</v>
      </c>
    </row>
    <row r="351" spans="2:8" s="10" customFormat="1" ht="15">
      <c r="B351" s="11" t="s">
        <v>1319</v>
      </c>
      <c r="C351" s="12" t="s">
        <v>1313</v>
      </c>
      <c r="D351" s="11" t="s">
        <v>1314</v>
      </c>
      <c r="E351" s="28">
        <v>761775</v>
      </c>
      <c r="F351" s="29">
        <v>63.67</v>
      </c>
      <c r="G351" s="30">
        <f t="shared" si="6"/>
        <v>48502214.25</v>
      </c>
      <c r="H351" s="11" t="s">
        <v>1320</v>
      </c>
    </row>
    <row r="352" spans="2:8" s="10" customFormat="1" ht="15">
      <c r="B352" s="5" t="s">
        <v>1297</v>
      </c>
      <c r="C352" s="6" t="s">
        <v>1313</v>
      </c>
      <c r="D352" s="5" t="s">
        <v>1314</v>
      </c>
      <c r="E352" s="17">
        <v>140000</v>
      </c>
      <c r="F352" s="27">
        <v>63.71</v>
      </c>
      <c r="G352" s="18">
        <f t="shared" si="6"/>
        <v>8919400</v>
      </c>
      <c r="H352" s="5" t="s">
        <v>1298</v>
      </c>
    </row>
    <row r="353" spans="2:8" s="10" customFormat="1" ht="15">
      <c r="B353" s="11" t="s">
        <v>1310</v>
      </c>
      <c r="C353" s="12" t="s">
        <v>1313</v>
      </c>
      <c r="D353" s="11" t="s">
        <v>1314</v>
      </c>
      <c r="E353" s="28">
        <v>2036648</v>
      </c>
      <c r="F353" s="29">
        <v>63.71</v>
      </c>
      <c r="G353" s="30">
        <f t="shared" si="6"/>
        <v>129754844.08</v>
      </c>
      <c r="H353" s="11" t="s">
        <v>1320</v>
      </c>
    </row>
    <row r="354" spans="2:8" s="10" customFormat="1" ht="15">
      <c r="B354" s="5" t="s">
        <v>1311</v>
      </c>
      <c r="C354" s="6" t="s">
        <v>1318</v>
      </c>
      <c r="D354" s="5" t="s">
        <v>1314</v>
      </c>
      <c r="E354" s="17">
        <v>690000</v>
      </c>
      <c r="F354" s="27">
        <v>61.705</v>
      </c>
      <c r="G354" s="18">
        <f t="shared" si="6"/>
        <v>42576450</v>
      </c>
      <c r="H354" s="5" t="s">
        <v>1296</v>
      </c>
    </row>
    <row r="355" spans="2:8" s="10" customFormat="1" ht="15">
      <c r="B355" s="11" t="s">
        <v>1311</v>
      </c>
      <c r="C355" s="12" t="s">
        <v>1318</v>
      </c>
      <c r="D355" s="11" t="s">
        <v>1314</v>
      </c>
      <c r="E355" s="28">
        <v>269753</v>
      </c>
      <c r="F355" s="29">
        <v>61.705</v>
      </c>
      <c r="G355" s="30">
        <f t="shared" si="6"/>
        <v>16645108.865</v>
      </c>
      <c r="H355" s="11" t="s">
        <v>1296</v>
      </c>
    </row>
    <row r="356" spans="2:8" s="10" customFormat="1" ht="15">
      <c r="B356" s="5" t="s">
        <v>1297</v>
      </c>
      <c r="C356" s="6" t="s">
        <v>1313</v>
      </c>
      <c r="D356" s="5" t="s">
        <v>1314</v>
      </c>
      <c r="E356" s="17">
        <v>862394</v>
      </c>
      <c r="F356" s="27">
        <v>63.71</v>
      </c>
      <c r="G356" s="18">
        <f t="shared" si="6"/>
        <v>54943121.74</v>
      </c>
      <c r="H356" s="5" t="s">
        <v>1298</v>
      </c>
    </row>
    <row r="357" spans="2:8" s="10" customFormat="1" ht="15">
      <c r="B357" s="11" t="s">
        <v>1288</v>
      </c>
      <c r="C357" s="12" t="s">
        <v>1313</v>
      </c>
      <c r="D357" s="11" t="s">
        <v>1314</v>
      </c>
      <c r="E357" s="28">
        <v>1998046</v>
      </c>
      <c r="F357" s="29">
        <v>67.269</v>
      </c>
      <c r="G357" s="30">
        <f t="shared" si="6"/>
        <v>134406556.374</v>
      </c>
      <c r="H357" s="11" t="s">
        <v>1320</v>
      </c>
    </row>
    <row r="358" spans="2:8" s="10" customFormat="1" ht="15">
      <c r="B358" s="5" t="s">
        <v>1312</v>
      </c>
      <c r="C358" s="6" t="s">
        <v>1313</v>
      </c>
      <c r="D358" s="5" t="s">
        <v>1314</v>
      </c>
      <c r="E358" s="17">
        <v>1975756</v>
      </c>
      <c r="F358" s="27">
        <v>67.269</v>
      </c>
      <c r="G358" s="18">
        <f t="shared" si="6"/>
        <v>132907130.36400001</v>
      </c>
      <c r="H358" s="5" t="s">
        <v>1320</v>
      </c>
    </row>
    <row r="359" spans="2:8" s="10" customFormat="1" ht="15">
      <c r="B359" s="11" t="s">
        <v>1319</v>
      </c>
      <c r="C359" s="12" t="s">
        <v>1313</v>
      </c>
      <c r="D359" s="11" t="s">
        <v>1314</v>
      </c>
      <c r="E359" s="28">
        <v>759280</v>
      </c>
      <c r="F359" s="29">
        <v>67.229</v>
      </c>
      <c r="G359" s="30">
        <f t="shared" si="6"/>
        <v>51045635.12</v>
      </c>
      <c r="H359" s="11" t="s">
        <v>1320</v>
      </c>
    </row>
    <row r="360" spans="2:8" s="10" customFormat="1" ht="15">
      <c r="B360" s="5" t="s">
        <v>1308</v>
      </c>
      <c r="C360" s="6" t="s">
        <v>1313</v>
      </c>
      <c r="D360" s="5" t="s">
        <v>1314</v>
      </c>
      <c r="E360" s="17">
        <v>1914152</v>
      </c>
      <c r="F360" s="27">
        <v>67.109</v>
      </c>
      <c r="G360" s="18">
        <f t="shared" si="6"/>
        <v>128456826.56799999</v>
      </c>
      <c r="H360" s="5" t="s">
        <v>1298</v>
      </c>
    </row>
    <row r="361" spans="2:8" s="10" customFormat="1" ht="15">
      <c r="B361" s="11" t="s">
        <v>1326</v>
      </c>
      <c r="C361" s="12" t="s">
        <v>1318</v>
      </c>
      <c r="D361" s="11" t="s">
        <v>1314</v>
      </c>
      <c r="E361" s="28">
        <v>951005</v>
      </c>
      <c r="F361" s="29">
        <v>64.748</v>
      </c>
      <c r="G361" s="30">
        <f t="shared" si="6"/>
        <v>61575671.74</v>
      </c>
      <c r="H361" s="11" t="s">
        <v>1296</v>
      </c>
    </row>
    <row r="362" spans="2:8" s="10" customFormat="1" ht="15">
      <c r="B362" s="5" t="s">
        <v>1301</v>
      </c>
      <c r="C362" s="6" t="s">
        <v>1318</v>
      </c>
      <c r="D362" s="5" t="s">
        <v>1314</v>
      </c>
      <c r="E362" s="17">
        <v>999151</v>
      </c>
      <c r="F362" s="27">
        <v>64.708</v>
      </c>
      <c r="G362" s="18">
        <f t="shared" si="6"/>
        <v>64653062.908</v>
      </c>
      <c r="H362" s="5" t="s">
        <v>1296</v>
      </c>
    </row>
    <row r="363" spans="2:8" s="10" customFormat="1" ht="15">
      <c r="B363" s="11" t="s">
        <v>1288</v>
      </c>
      <c r="C363" s="12" t="s">
        <v>1313</v>
      </c>
      <c r="D363" s="11" t="s">
        <v>1314</v>
      </c>
      <c r="E363" s="28">
        <v>1040575</v>
      </c>
      <c r="F363" s="29">
        <v>67.149</v>
      </c>
      <c r="G363" s="30">
        <f t="shared" si="6"/>
        <v>69873570.675</v>
      </c>
      <c r="H363" s="11" t="s">
        <v>1320</v>
      </c>
    </row>
    <row r="364" spans="2:8" s="10" customFormat="1" ht="15">
      <c r="B364" s="5" t="s">
        <v>1321</v>
      </c>
      <c r="C364" s="6" t="s">
        <v>1322</v>
      </c>
      <c r="D364" s="5" t="s">
        <v>1314</v>
      </c>
      <c r="E364" s="17">
        <v>520836</v>
      </c>
      <c r="F364" s="27">
        <v>66.625</v>
      </c>
      <c r="G364" s="18">
        <f t="shared" si="6"/>
        <v>34700698.5</v>
      </c>
      <c r="H364" s="5" t="s">
        <v>1323</v>
      </c>
    </row>
    <row r="365" spans="2:8" s="10" customFormat="1" ht="15">
      <c r="B365" s="11" t="s">
        <v>1321</v>
      </c>
      <c r="C365" s="12" t="s">
        <v>1322</v>
      </c>
      <c r="D365" s="11" t="s">
        <v>1314</v>
      </c>
      <c r="E365" s="28">
        <v>520835</v>
      </c>
      <c r="F365" s="29">
        <v>66.625</v>
      </c>
      <c r="G365" s="30">
        <f t="shared" si="6"/>
        <v>34700631.875</v>
      </c>
      <c r="H365" s="11" t="s">
        <v>1323</v>
      </c>
    </row>
    <row r="366" spans="2:8" s="10" customFormat="1" ht="15">
      <c r="B366" s="5" t="s">
        <v>1312</v>
      </c>
      <c r="C366" s="6" t="s">
        <v>1313</v>
      </c>
      <c r="D366" s="5" t="s">
        <v>1314</v>
      </c>
      <c r="E366" s="17">
        <v>1920396</v>
      </c>
      <c r="F366" s="27">
        <v>67.149</v>
      </c>
      <c r="G366" s="18">
        <f t="shared" si="6"/>
        <v>128952671.00400001</v>
      </c>
      <c r="H366" s="5" t="s">
        <v>1298</v>
      </c>
    </row>
    <row r="367" spans="2:8" s="10" customFormat="1" ht="15">
      <c r="B367" s="11" t="s">
        <v>1310</v>
      </c>
      <c r="C367" s="12" t="s">
        <v>1313</v>
      </c>
      <c r="D367" s="11" t="s">
        <v>1314</v>
      </c>
      <c r="E367" s="28">
        <v>1000787</v>
      </c>
      <c r="F367" s="29">
        <v>67.149</v>
      </c>
      <c r="G367" s="30">
        <f t="shared" si="6"/>
        <v>67201846.263</v>
      </c>
      <c r="H367" s="11" t="s">
        <v>1320</v>
      </c>
    </row>
    <row r="368" spans="2:8" s="10" customFormat="1" ht="15">
      <c r="B368" s="5" t="s">
        <v>1319</v>
      </c>
      <c r="C368" s="6" t="s">
        <v>1313</v>
      </c>
      <c r="D368" s="5" t="s">
        <v>1314</v>
      </c>
      <c r="E368" s="17">
        <v>716350</v>
      </c>
      <c r="F368" s="27">
        <v>67.149</v>
      </c>
      <c r="G368" s="18">
        <f t="shared" si="6"/>
        <v>48102186.15</v>
      </c>
      <c r="H368" s="5" t="s">
        <v>1320</v>
      </c>
    </row>
    <row r="369" spans="2:8" s="10" customFormat="1" ht="15">
      <c r="B369" s="11" t="s">
        <v>1315</v>
      </c>
      <c r="C369" s="12" t="s">
        <v>1313</v>
      </c>
      <c r="D369" s="11" t="s">
        <v>1314</v>
      </c>
      <c r="E369" s="28">
        <v>1951259</v>
      </c>
      <c r="F369" s="29">
        <v>67.149</v>
      </c>
      <c r="G369" s="30">
        <f t="shared" si="6"/>
        <v>131025090.591</v>
      </c>
      <c r="H369" s="11" t="s">
        <v>1298</v>
      </c>
    </row>
    <row r="370" spans="2:8" s="10" customFormat="1" ht="15">
      <c r="B370" s="5" t="s">
        <v>1292</v>
      </c>
      <c r="C370" s="6" t="s">
        <v>1322</v>
      </c>
      <c r="D370" s="5" t="s">
        <v>1314</v>
      </c>
      <c r="E370" s="17">
        <v>1042494</v>
      </c>
      <c r="F370" s="27">
        <v>68.774</v>
      </c>
      <c r="G370" s="18">
        <f t="shared" si="6"/>
        <v>71696482.356</v>
      </c>
      <c r="H370" s="5" t="s">
        <v>1293</v>
      </c>
    </row>
    <row r="371" spans="2:8" s="10" customFormat="1" ht="15">
      <c r="B371" s="11" t="s">
        <v>1311</v>
      </c>
      <c r="C371" s="12" t="s">
        <v>1318</v>
      </c>
      <c r="D371" s="11" t="s">
        <v>1314</v>
      </c>
      <c r="E371" s="28">
        <v>959014</v>
      </c>
      <c r="F371" s="29">
        <v>64.748</v>
      </c>
      <c r="G371" s="30">
        <f t="shared" si="6"/>
        <v>62094238.472</v>
      </c>
      <c r="H371" s="11" t="s">
        <v>1296</v>
      </c>
    </row>
    <row r="372" spans="2:8" s="10" customFormat="1" ht="15">
      <c r="B372" s="5" t="s">
        <v>1329</v>
      </c>
      <c r="C372" s="6" t="s">
        <v>1313</v>
      </c>
      <c r="D372" s="5" t="s">
        <v>1314</v>
      </c>
      <c r="E372" s="17">
        <v>958598</v>
      </c>
      <c r="F372" s="27">
        <v>67.269</v>
      </c>
      <c r="G372" s="18">
        <f t="shared" si="6"/>
        <v>64483928.862</v>
      </c>
      <c r="H372" s="5" t="s">
        <v>1298</v>
      </c>
    </row>
    <row r="373" spans="2:8" s="10" customFormat="1" ht="15">
      <c r="B373" s="11" t="s">
        <v>1303</v>
      </c>
      <c r="C373" s="12" t="s">
        <v>1313</v>
      </c>
      <c r="D373" s="11" t="s">
        <v>1314</v>
      </c>
      <c r="E373" s="28">
        <v>624235</v>
      </c>
      <c r="F373" s="29">
        <v>67.269</v>
      </c>
      <c r="G373" s="30">
        <f t="shared" si="6"/>
        <v>41991664.215</v>
      </c>
      <c r="H373" s="11" t="s">
        <v>1320</v>
      </c>
    </row>
    <row r="374" spans="2:8" s="10" customFormat="1" ht="15">
      <c r="B374" s="5" t="s">
        <v>1288</v>
      </c>
      <c r="C374" s="6" t="s">
        <v>1313</v>
      </c>
      <c r="D374" s="5" t="s">
        <v>1314</v>
      </c>
      <c r="E374" s="17">
        <v>255000</v>
      </c>
      <c r="F374" s="27">
        <v>67.189</v>
      </c>
      <c r="G374" s="18">
        <f t="shared" si="6"/>
        <v>17133195</v>
      </c>
      <c r="H374" s="5" t="s">
        <v>1320</v>
      </c>
    </row>
    <row r="375" spans="2:8" s="10" customFormat="1" ht="15">
      <c r="B375" s="11" t="s">
        <v>1288</v>
      </c>
      <c r="C375" s="12" t="s">
        <v>1313</v>
      </c>
      <c r="D375" s="11" t="s">
        <v>1314</v>
      </c>
      <c r="E375" s="28">
        <v>1662251</v>
      </c>
      <c r="F375" s="29">
        <v>67.189</v>
      </c>
      <c r="G375" s="30">
        <f t="shared" si="6"/>
        <v>111684982.439</v>
      </c>
      <c r="H375" s="11" t="s">
        <v>1320</v>
      </c>
    </row>
    <row r="376" spans="2:8" s="10" customFormat="1" ht="15">
      <c r="B376" s="5" t="s">
        <v>1312</v>
      </c>
      <c r="C376" s="6" t="s">
        <v>1313</v>
      </c>
      <c r="D376" s="5" t="s">
        <v>1314</v>
      </c>
      <c r="E376" s="17">
        <v>1821876</v>
      </c>
      <c r="F376" s="27">
        <v>72.251</v>
      </c>
      <c r="G376" s="18">
        <f t="shared" si="6"/>
        <v>131632362.876</v>
      </c>
      <c r="H376" s="5" t="s">
        <v>1298</v>
      </c>
    </row>
    <row r="377" spans="2:8" s="10" customFormat="1" ht="15">
      <c r="B377" s="11" t="s">
        <v>1303</v>
      </c>
      <c r="C377" s="12" t="s">
        <v>1313</v>
      </c>
      <c r="D377" s="11" t="s">
        <v>1314</v>
      </c>
      <c r="E377" s="28">
        <v>655368</v>
      </c>
      <c r="F377" s="29">
        <v>72.331</v>
      </c>
      <c r="G377" s="30">
        <f t="shared" si="6"/>
        <v>47403422.808</v>
      </c>
      <c r="H377" s="11" t="s">
        <v>1320</v>
      </c>
    </row>
    <row r="378" spans="2:8" s="10" customFormat="1" ht="15">
      <c r="B378" s="5" t="s">
        <v>1321</v>
      </c>
      <c r="C378" s="6" t="s">
        <v>1322</v>
      </c>
      <c r="D378" s="5" t="s">
        <v>1314</v>
      </c>
      <c r="E378" s="17">
        <v>1040637</v>
      </c>
      <c r="F378" s="27">
        <v>72.273</v>
      </c>
      <c r="G378" s="18">
        <f t="shared" si="6"/>
        <v>75209957.901</v>
      </c>
      <c r="H378" s="5" t="s">
        <v>1323</v>
      </c>
    </row>
    <row r="379" spans="2:8" s="10" customFormat="1" ht="15">
      <c r="B379" s="11" t="s">
        <v>1312</v>
      </c>
      <c r="C379" s="12" t="s">
        <v>1313</v>
      </c>
      <c r="D379" s="11" t="s">
        <v>1314</v>
      </c>
      <c r="E379" s="28">
        <v>1888702</v>
      </c>
      <c r="F379" s="29">
        <v>72.331</v>
      </c>
      <c r="G379" s="30">
        <f t="shared" si="6"/>
        <v>136611704.36200002</v>
      </c>
      <c r="H379" s="11" t="s">
        <v>1298</v>
      </c>
    </row>
    <row r="380" spans="2:8" s="10" customFormat="1" ht="15">
      <c r="B380" s="5" t="s">
        <v>1301</v>
      </c>
      <c r="C380" s="6" t="s">
        <v>1318</v>
      </c>
      <c r="D380" s="5" t="s">
        <v>1314</v>
      </c>
      <c r="E380" s="17">
        <v>1001537</v>
      </c>
      <c r="F380" s="27">
        <v>70.256</v>
      </c>
      <c r="G380" s="18">
        <f t="shared" si="6"/>
        <v>70363983.472</v>
      </c>
      <c r="H380" s="5" t="s">
        <v>1296</v>
      </c>
    </row>
    <row r="381" spans="2:8" s="10" customFormat="1" ht="15">
      <c r="B381" s="11" t="s">
        <v>1310</v>
      </c>
      <c r="C381" s="12" t="s">
        <v>1313</v>
      </c>
      <c r="D381" s="11" t="s">
        <v>1314</v>
      </c>
      <c r="E381" s="28">
        <v>998488</v>
      </c>
      <c r="F381" s="29">
        <v>72.331</v>
      </c>
      <c r="G381" s="30">
        <f t="shared" si="6"/>
        <v>72221635.528</v>
      </c>
      <c r="H381" s="11" t="s">
        <v>1320</v>
      </c>
    </row>
    <row r="382" spans="2:8" s="10" customFormat="1" ht="15">
      <c r="B382" s="5" t="s">
        <v>1303</v>
      </c>
      <c r="C382" s="6" t="s">
        <v>1313</v>
      </c>
      <c r="D382" s="5" t="s">
        <v>1314</v>
      </c>
      <c r="E382" s="17">
        <v>673525</v>
      </c>
      <c r="F382" s="27">
        <v>72.371</v>
      </c>
      <c r="G382" s="18">
        <f t="shared" si="6"/>
        <v>48743677.775</v>
      </c>
      <c r="H382" s="5" t="s">
        <v>1320</v>
      </c>
    </row>
    <row r="383" spans="2:8" s="10" customFormat="1" ht="15">
      <c r="B383" s="11" t="s">
        <v>1288</v>
      </c>
      <c r="C383" s="12" t="s">
        <v>1313</v>
      </c>
      <c r="D383" s="11" t="s">
        <v>1314</v>
      </c>
      <c r="E383" s="28">
        <v>1029396</v>
      </c>
      <c r="F383" s="29">
        <v>72.451</v>
      </c>
      <c r="G383" s="30">
        <f t="shared" si="6"/>
        <v>74580769.59599999</v>
      </c>
      <c r="H383" s="11" t="s">
        <v>1320</v>
      </c>
    </row>
    <row r="384" spans="2:8" s="10" customFormat="1" ht="15">
      <c r="B384" s="5" t="s">
        <v>1311</v>
      </c>
      <c r="C384" s="6" t="s">
        <v>1318</v>
      </c>
      <c r="D384" s="5" t="s">
        <v>1314</v>
      </c>
      <c r="E384" s="17">
        <v>1039569</v>
      </c>
      <c r="F384" s="27">
        <v>70.256</v>
      </c>
      <c r="G384" s="18">
        <f t="shared" si="6"/>
        <v>73035959.664</v>
      </c>
      <c r="H384" s="5" t="s">
        <v>1296</v>
      </c>
    </row>
    <row r="385" spans="2:8" s="10" customFormat="1" ht="15">
      <c r="B385" s="11" t="s">
        <v>1308</v>
      </c>
      <c r="C385" s="12" t="s">
        <v>1313</v>
      </c>
      <c r="D385" s="11" t="s">
        <v>1314</v>
      </c>
      <c r="E385" s="28">
        <v>1954718</v>
      </c>
      <c r="F385" s="29">
        <v>72.251</v>
      </c>
      <c r="G385" s="30">
        <f t="shared" si="6"/>
        <v>141230330.218</v>
      </c>
      <c r="H385" s="11" t="s">
        <v>1298</v>
      </c>
    </row>
    <row r="386" spans="2:8" s="10" customFormat="1" ht="15">
      <c r="B386" s="5" t="s">
        <v>1303</v>
      </c>
      <c r="C386" s="6" t="s">
        <v>1313</v>
      </c>
      <c r="D386" s="5" t="s">
        <v>1314</v>
      </c>
      <c r="E386" s="17">
        <v>649372</v>
      </c>
      <c r="F386" s="27">
        <v>72.211</v>
      </c>
      <c r="G386" s="18">
        <f t="shared" si="6"/>
        <v>46891801.492</v>
      </c>
      <c r="H386" s="5" t="s">
        <v>1320</v>
      </c>
    </row>
    <row r="387" spans="2:8" s="10" customFormat="1" ht="15">
      <c r="B387" s="11" t="s">
        <v>1329</v>
      </c>
      <c r="C387" s="12" t="s">
        <v>1313</v>
      </c>
      <c r="D387" s="11" t="s">
        <v>1314</v>
      </c>
      <c r="E387" s="28">
        <v>999309</v>
      </c>
      <c r="F387" s="29">
        <v>72.251</v>
      </c>
      <c r="G387" s="30">
        <f t="shared" si="6"/>
        <v>72201074.559</v>
      </c>
      <c r="H387" s="11" t="s">
        <v>1298</v>
      </c>
    </row>
    <row r="388" spans="2:8" s="10" customFormat="1" ht="15">
      <c r="B388" s="5" t="s">
        <v>1288</v>
      </c>
      <c r="C388" s="6" t="s">
        <v>1313</v>
      </c>
      <c r="D388" s="5" t="s">
        <v>1314</v>
      </c>
      <c r="E388" s="17">
        <v>55000</v>
      </c>
      <c r="F388" s="27">
        <v>72.331</v>
      </c>
      <c r="G388" s="18">
        <f t="shared" si="6"/>
        <v>3978205</v>
      </c>
      <c r="H388" s="5" t="s">
        <v>1320</v>
      </c>
    </row>
    <row r="389" spans="2:8" s="10" customFormat="1" ht="15">
      <c r="B389" s="11" t="s">
        <v>1288</v>
      </c>
      <c r="C389" s="12" t="s">
        <v>1313</v>
      </c>
      <c r="D389" s="11" t="s">
        <v>1314</v>
      </c>
      <c r="E389" s="28">
        <v>1905327</v>
      </c>
      <c r="F389" s="29">
        <v>72.251</v>
      </c>
      <c r="G389" s="30">
        <f t="shared" si="6"/>
        <v>137661781.07700002</v>
      </c>
      <c r="H389" s="11" t="s">
        <v>1320</v>
      </c>
    </row>
    <row r="390" spans="2:8" s="10" customFormat="1" ht="15">
      <c r="B390" s="5" t="s">
        <v>1288</v>
      </c>
      <c r="C390" s="6" t="s">
        <v>1313</v>
      </c>
      <c r="D390" s="5" t="s">
        <v>1314</v>
      </c>
      <c r="E390" s="17">
        <v>903662</v>
      </c>
      <c r="F390" s="27">
        <v>72.331</v>
      </c>
      <c r="G390" s="18">
        <f t="shared" si="6"/>
        <v>65362776.122</v>
      </c>
      <c r="H390" s="5" t="s">
        <v>1320</v>
      </c>
    </row>
    <row r="391" spans="2:8" s="10" customFormat="1" ht="15">
      <c r="B391" s="11" t="s">
        <v>1319</v>
      </c>
      <c r="C391" s="12" t="s">
        <v>1313</v>
      </c>
      <c r="D391" s="11" t="s">
        <v>1314</v>
      </c>
      <c r="E391" s="28">
        <v>719376</v>
      </c>
      <c r="F391" s="29">
        <v>73.945</v>
      </c>
      <c r="G391" s="30">
        <f t="shared" si="6"/>
        <v>53194258.31999999</v>
      </c>
      <c r="H391" s="11" t="s">
        <v>1320</v>
      </c>
    </row>
    <row r="392" spans="2:8" s="10" customFormat="1" ht="15">
      <c r="B392" s="5" t="s">
        <v>1308</v>
      </c>
      <c r="C392" s="6" t="s">
        <v>1313</v>
      </c>
      <c r="D392" s="5" t="s">
        <v>1314</v>
      </c>
      <c r="E392" s="17">
        <v>1914890</v>
      </c>
      <c r="F392" s="27">
        <v>73.825</v>
      </c>
      <c r="G392" s="18">
        <f t="shared" si="6"/>
        <v>141366754.25</v>
      </c>
      <c r="H392" s="5" t="s">
        <v>1298</v>
      </c>
    </row>
    <row r="393" spans="2:8" s="10" customFormat="1" ht="15">
      <c r="B393" s="11" t="s">
        <v>1312</v>
      </c>
      <c r="C393" s="12" t="s">
        <v>1313</v>
      </c>
      <c r="D393" s="11" t="s">
        <v>1314</v>
      </c>
      <c r="E393" s="28">
        <v>1814281</v>
      </c>
      <c r="F393" s="29">
        <v>73.825</v>
      </c>
      <c r="G393" s="30">
        <f t="shared" si="6"/>
        <v>133939294.825</v>
      </c>
      <c r="H393" s="11" t="s">
        <v>1298</v>
      </c>
    </row>
    <row r="394" spans="2:8" s="10" customFormat="1" ht="15">
      <c r="B394" s="5" t="s">
        <v>1303</v>
      </c>
      <c r="C394" s="6" t="s">
        <v>1313</v>
      </c>
      <c r="D394" s="5" t="s">
        <v>1314</v>
      </c>
      <c r="E394" s="17">
        <v>623444</v>
      </c>
      <c r="F394" s="27">
        <v>73.785</v>
      </c>
      <c r="G394" s="18">
        <f t="shared" si="6"/>
        <v>46000815.54</v>
      </c>
      <c r="H394" s="5" t="s">
        <v>1320</v>
      </c>
    </row>
    <row r="395" spans="2:8" s="10" customFormat="1" ht="15">
      <c r="B395" s="11" t="s">
        <v>1321</v>
      </c>
      <c r="C395" s="12" t="s">
        <v>1322</v>
      </c>
      <c r="D395" s="11" t="s">
        <v>1314</v>
      </c>
      <c r="E395" s="28">
        <v>182038</v>
      </c>
      <c r="F395" s="29">
        <v>71.534</v>
      </c>
      <c r="G395" s="30">
        <f t="shared" si="6"/>
        <v>13021906.292000001</v>
      </c>
      <c r="H395" s="11" t="s">
        <v>1323</v>
      </c>
    </row>
    <row r="396" spans="2:8" s="10" customFormat="1" ht="15">
      <c r="B396" s="5" t="s">
        <v>1321</v>
      </c>
      <c r="C396" s="6" t="s">
        <v>1322</v>
      </c>
      <c r="D396" s="5" t="s">
        <v>1314</v>
      </c>
      <c r="E396" s="17">
        <v>776057</v>
      </c>
      <c r="F396" s="27">
        <v>71.534</v>
      </c>
      <c r="G396" s="18">
        <f t="shared" si="6"/>
        <v>55514461.438</v>
      </c>
      <c r="H396" s="5" t="s">
        <v>1323</v>
      </c>
    </row>
    <row r="397" spans="2:8" s="10" customFormat="1" ht="15">
      <c r="B397" s="11" t="s">
        <v>1310</v>
      </c>
      <c r="C397" s="12" t="s">
        <v>1313</v>
      </c>
      <c r="D397" s="11" t="s">
        <v>1314</v>
      </c>
      <c r="E397" s="28">
        <v>958851</v>
      </c>
      <c r="F397" s="29">
        <v>73.825</v>
      </c>
      <c r="G397" s="30">
        <f t="shared" si="6"/>
        <v>70787175.075</v>
      </c>
      <c r="H397" s="11" t="s">
        <v>1320</v>
      </c>
    </row>
    <row r="398" spans="2:8" s="10" customFormat="1" ht="15">
      <c r="B398" s="5" t="s">
        <v>1303</v>
      </c>
      <c r="C398" s="6" t="s">
        <v>1313</v>
      </c>
      <c r="D398" s="5" t="s">
        <v>1314</v>
      </c>
      <c r="E398" s="17">
        <v>624338</v>
      </c>
      <c r="F398" s="27">
        <v>73.865</v>
      </c>
      <c r="G398" s="18">
        <f t="shared" si="6"/>
        <v>46116726.37</v>
      </c>
      <c r="H398" s="5" t="s">
        <v>1320</v>
      </c>
    </row>
    <row r="399" spans="2:8" s="10" customFormat="1" ht="15">
      <c r="B399" s="11" t="s">
        <v>1288</v>
      </c>
      <c r="C399" s="12" t="s">
        <v>1313</v>
      </c>
      <c r="D399" s="11" t="s">
        <v>1314</v>
      </c>
      <c r="E399" s="28">
        <v>958141</v>
      </c>
      <c r="F399" s="29">
        <v>73.745</v>
      </c>
      <c r="G399" s="30">
        <f t="shared" si="6"/>
        <v>70658108.045</v>
      </c>
      <c r="H399" s="11" t="s">
        <v>1320</v>
      </c>
    </row>
    <row r="400" spans="2:8" s="10" customFormat="1" ht="15">
      <c r="B400" s="5" t="s">
        <v>1312</v>
      </c>
      <c r="C400" s="6" t="s">
        <v>1313</v>
      </c>
      <c r="D400" s="5" t="s">
        <v>1314</v>
      </c>
      <c r="E400" s="17">
        <v>1915740</v>
      </c>
      <c r="F400" s="27">
        <v>73.785</v>
      </c>
      <c r="G400" s="18">
        <f t="shared" si="6"/>
        <v>141352875.9</v>
      </c>
      <c r="H400" s="5" t="s">
        <v>1298</v>
      </c>
    </row>
    <row r="401" spans="2:8" s="10" customFormat="1" ht="15">
      <c r="B401" s="11" t="s">
        <v>1312</v>
      </c>
      <c r="C401" s="12" t="s">
        <v>1313</v>
      </c>
      <c r="D401" s="11" t="s">
        <v>1314</v>
      </c>
      <c r="E401" s="28">
        <v>1811634</v>
      </c>
      <c r="F401" s="29">
        <v>73.665</v>
      </c>
      <c r="G401" s="30">
        <f t="shared" si="6"/>
        <v>133454018.61000001</v>
      </c>
      <c r="H401" s="11" t="s">
        <v>1298</v>
      </c>
    </row>
    <row r="402" spans="2:8" s="10" customFormat="1" ht="15">
      <c r="B402" s="5" t="s">
        <v>1324</v>
      </c>
      <c r="C402" s="6" t="s">
        <v>1322</v>
      </c>
      <c r="D402" s="5" t="s">
        <v>1314</v>
      </c>
      <c r="E402" s="17">
        <v>1914920</v>
      </c>
      <c r="F402" s="27">
        <v>67.74</v>
      </c>
      <c r="G402" s="18">
        <f t="shared" si="6"/>
        <v>129716680.8</v>
      </c>
      <c r="H402" s="5" t="s">
        <v>1325</v>
      </c>
    </row>
    <row r="403" spans="2:8" s="10" customFormat="1" ht="15">
      <c r="B403" s="11" t="s">
        <v>1288</v>
      </c>
      <c r="C403" s="12" t="s">
        <v>1313</v>
      </c>
      <c r="D403" s="11" t="s">
        <v>1314</v>
      </c>
      <c r="E403" s="28">
        <v>1913222</v>
      </c>
      <c r="F403" s="29">
        <v>73.625</v>
      </c>
      <c r="G403" s="30">
        <f t="shared" si="6"/>
        <v>140860969.75</v>
      </c>
      <c r="H403" s="11" t="s">
        <v>1320</v>
      </c>
    </row>
    <row r="404" spans="2:8" s="10" customFormat="1" ht="15">
      <c r="B404" s="5" t="s">
        <v>1297</v>
      </c>
      <c r="C404" s="6" t="s">
        <v>1313</v>
      </c>
      <c r="D404" s="5" t="s">
        <v>1314</v>
      </c>
      <c r="E404" s="17">
        <v>1315000</v>
      </c>
      <c r="F404" s="27">
        <v>73.585</v>
      </c>
      <c r="G404" s="18">
        <f t="shared" si="6"/>
        <v>96764274.99999999</v>
      </c>
      <c r="H404" s="5" t="s">
        <v>1298</v>
      </c>
    </row>
    <row r="405" spans="2:8" s="10" customFormat="1" ht="15">
      <c r="B405" s="11" t="s">
        <v>1311</v>
      </c>
      <c r="C405" s="12" t="s">
        <v>1318</v>
      </c>
      <c r="D405" s="11" t="s">
        <v>1314</v>
      </c>
      <c r="E405" s="28">
        <v>520000</v>
      </c>
      <c r="F405" s="29">
        <v>69.778</v>
      </c>
      <c r="G405" s="30">
        <f t="shared" si="6"/>
        <v>36284560</v>
      </c>
      <c r="H405" s="11" t="s">
        <v>1296</v>
      </c>
    </row>
    <row r="406" spans="2:8" s="10" customFormat="1" ht="15">
      <c r="B406" s="5" t="s">
        <v>1297</v>
      </c>
      <c r="C406" s="6" t="s">
        <v>1313</v>
      </c>
      <c r="D406" s="5" t="s">
        <v>1314</v>
      </c>
      <c r="E406" s="17">
        <v>592656</v>
      </c>
      <c r="F406" s="27">
        <v>73.585</v>
      </c>
      <c r="G406" s="18">
        <f t="shared" si="6"/>
        <v>43610591.76</v>
      </c>
      <c r="H406" s="5" t="s">
        <v>1298</v>
      </c>
    </row>
    <row r="407" spans="2:8" s="10" customFormat="1" ht="15">
      <c r="B407" s="11" t="s">
        <v>1311</v>
      </c>
      <c r="C407" s="12" t="s">
        <v>1318</v>
      </c>
      <c r="D407" s="11" t="s">
        <v>1314</v>
      </c>
      <c r="E407" s="28">
        <v>445817</v>
      </c>
      <c r="F407" s="29">
        <v>69.778</v>
      </c>
      <c r="G407" s="30">
        <f t="shared" si="6"/>
        <v>31108218.626000002</v>
      </c>
      <c r="H407" s="11" t="s">
        <v>1296</v>
      </c>
    </row>
    <row r="408" spans="2:8" s="10" customFormat="1" ht="15">
      <c r="B408" s="5" t="s">
        <v>1288</v>
      </c>
      <c r="C408" s="6" t="s">
        <v>1313</v>
      </c>
      <c r="D408" s="5" t="s">
        <v>1314</v>
      </c>
      <c r="E408" s="17">
        <v>957689</v>
      </c>
      <c r="F408" s="27">
        <v>73.625</v>
      </c>
      <c r="G408" s="18">
        <f t="shared" si="6"/>
        <v>70509852.625</v>
      </c>
      <c r="H408" s="5" t="s">
        <v>1320</v>
      </c>
    </row>
    <row r="409" spans="2:8" s="10" customFormat="1" ht="15">
      <c r="B409" s="11" t="s">
        <v>1321</v>
      </c>
      <c r="C409" s="12" t="s">
        <v>1322</v>
      </c>
      <c r="D409" s="11" t="s">
        <v>1314</v>
      </c>
      <c r="E409" s="28">
        <v>967839</v>
      </c>
      <c r="F409" s="29">
        <v>65.725</v>
      </c>
      <c r="G409" s="30">
        <f t="shared" si="6"/>
        <v>63611218.27499999</v>
      </c>
      <c r="H409" s="11" t="s">
        <v>1323</v>
      </c>
    </row>
    <row r="410" spans="2:8" s="10" customFormat="1" ht="15">
      <c r="B410" s="5" t="s">
        <v>1303</v>
      </c>
      <c r="C410" s="6" t="s">
        <v>1313</v>
      </c>
      <c r="D410" s="5" t="s">
        <v>1314</v>
      </c>
      <c r="E410" s="17">
        <v>627214</v>
      </c>
      <c r="F410" s="27">
        <v>71.031</v>
      </c>
      <c r="G410" s="18">
        <f t="shared" si="6"/>
        <v>44551637.634</v>
      </c>
      <c r="H410" s="5" t="s">
        <v>1320</v>
      </c>
    </row>
    <row r="411" spans="2:8" s="10" customFormat="1" ht="15">
      <c r="B411" s="11" t="s">
        <v>1312</v>
      </c>
      <c r="C411" s="12" t="s">
        <v>1313</v>
      </c>
      <c r="D411" s="11" t="s">
        <v>1314</v>
      </c>
      <c r="E411" s="28">
        <v>1900935</v>
      </c>
      <c r="F411" s="29">
        <v>70.951</v>
      </c>
      <c r="G411" s="30">
        <f t="shared" si="6"/>
        <v>134873239.18499997</v>
      </c>
      <c r="H411" s="11" t="s">
        <v>1298</v>
      </c>
    </row>
    <row r="412" spans="2:8" s="10" customFormat="1" ht="15">
      <c r="B412" s="5" t="s">
        <v>1319</v>
      </c>
      <c r="C412" s="6" t="s">
        <v>1313</v>
      </c>
      <c r="D412" s="5" t="s">
        <v>1314</v>
      </c>
      <c r="E412" s="17">
        <v>729568</v>
      </c>
      <c r="F412" s="27">
        <v>71.071</v>
      </c>
      <c r="G412" s="18">
        <f aca="true" t="shared" si="7" ref="G412:G475">E412*F412</f>
        <v>51851127.328</v>
      </c>
      <c r="H412" s="5" t="s">
        <v>1320</v>
      </c>
    </row>
    <row r="413" spans="2:8" s="10" customFormat="1" ht="15">
      <c r="B413" s="11" t="s">
        <v>1330</v>
      </c>
      <c r="C413" s="12" t="s">
        <v>1313</v>
      </c>
      <c r="D413" s="11" t="s">
        <v>1314</v>
      </c>
      <c r="E413" s="28">
        <v>1921878</v>
      </c>
      <c r="F413" s="29">
        <v>71.071</v>
      </c>
      <c r="G413" s="30">
        <f t="shared" si="7"/>
        <v>136589791.338</v>
      </c>
      <c r="H413" s="11" t="s">
        <v>1298</v>
      </c>
    </row>
    <row r="414" spans="2:8" s="10" customFormat="1" ht="15">
      <c r="B414" s="5" t="s">
        <v>1319</v>
      </c>
      <c r="C414" s="6" t="s">
        <v>1313</v>
      </c>
      <c r="D414" s="5" t="s">
        <v>1314</v>
      </c>
      <c r="E414" s="17">
        <v>983282</v>
      </c>
      <c r="F414" s="27">
        <v>70.791</v>
      </c>
      <c r="G414" s="18">
        <f t="shared" si="7"/>
        <v>69607516.06199999</v>
      </c>
      <c r="H414" s="5" t="s">
        <v>1320</v>
      </c>
    </row>
    <row r="415" spans="2:8" s="10" customFormat="1" ht="15">
      <c r="B415" s="11" t="s">
        <v>1326</v>
      </c>
      <c r="C415" s="12" t="s">
        <v>1318</v>
      </c>
      <c r="D415" s="11" t="s">
        <v>1314</v>
      </c>
      <c r="E415" s="28">
        <v>971467</v>
      </c>
      <c r="F415" s="29">
        <v>65.467</v>
      </c>
      <c r="G415" s="30">
        <f t="shared" si="7"/>
        <v>63599030.089</v>
      </c>
      <c r="H415" s="11" t="s">
        <v>1296</v>
      </c>
    </row>
    <row r="416" spans="2:8" s="10" customFormat="1" ht="15">
      <c r="B416" s="5" t="s">
        <v>1312</v>
      </c>
      <c r="C416" s="6" t="s">
        <v>1313</v>
      </c>
      <c r="D416" s="5" t="s">
        <v>1314</v>
      </c>
      <c r="E416" s="17">
        <v>1876540</v>
      </c>
      <c r="F416" s="27">
        <v>71.111</v>
      </c>
      <c r="G416" s="18">
        <f t="shared" si="7"/>
        <v>133442635.94000001</v>
      </c>
      <c r="H416" s="5" t="s">
        <v>1298</v>
      </c>
    </row>
    <row r="417" spans="2:8" s="10" customFormat="1" ht="15">
      <c r="B417" s="11" t="s">
        <v>1309</v>
      </c>
      <c r="C417" s="12" t="s">
        <v>1313</v>
      </c>
      <c r="D417" s="11" t="s">
        <v>1314</v>
      </c>
      <c r="E417" s="28">
        <v>999035</v>
      </c>
      <c r="F417" s="29">
        <v>71.111</v>
      </c>
      <c r="G417" s="30">
        <f t="shared" si="7"/>
        <v>71042377.885</v>
      </c>
      <c r="H417" s="11" t="s">
        <v>1320</v>
      </c>
    </row>
    <row r="418" spans="2:8" s="10" customFormat="1" ht="15">
      <c r="B418" s="5" t="s">
        <v>1288</v>
      </c>
      <c r="C418" s="6" t="s">
        <v>1313</v>
      </c>
      <c r="D418" s="5" t="s">
        <v>1314</v>
      </c>
      <c r="E418" s="17">
        <v>1011545</v>
      </c>
      <c r="F418" s="27">
        <v>71.151</v>
      </c>
      <c r="G418" s="18">
        <f t="shared" si="7"/>
        <v>71972438.295</v>
      </c>
      <c r="H418" s="5" t="s">
        <v>1320</v>
      </c>
    </row>
    <row r="419" spans="2:8" s="10" customFormat="1" ht="15">
      <c r="B419" s="11" t="s">
        <v>1288</v>
      </c>
      <c r="C419" s="12" t="s">
        <v>1313</v>
      </c>
      <c r="D419" s="11" t="s">
        <v>1314</v>
      </c>
      <c r="E419" s="28">
        <v>1018502</v>
      </c>
      <c r="F419" s="29">
        <v>71.111</v>
      </c>
      <c r="G419" s="30">
        <f t="shared" si="7"/>
        <v>72426695.722</v>
      </c>
      <c r="H419" s="11" t="s">
        <v>1320</v>
      </c>
    </row>
    <row r="420" spans="2:8" s="10" customFormat="1" ht="15">
      <c r="B420" s="5" t="s">
        <v>1288</v>
      </c>
      <c r="C420" s="6" t="s">
        <v>1313</v>
      </c>
      <c r="D420" s="5" t="s">
        <v>1314</v>
      </c>
      <c r="E420" s="17">
        <v>1045307</v>
      </c>
      <c r="F420" s="27">
        <v>71.111</v>
      </c>
      <c r="G420" s="18">
        <f t="shared" si="7"/>
        <v>74332826.077</v>
      </c>
      <c r="H420" s="5" t="s">
        <v>1320</v>
      </c>
    </row>
    <row r="421" spans="2:8" s="10" customFormat="1" ht="15">
      <c r="B421" s="11" t="s">
        <v>1312</v>
      </c>
      <c r="C421" s="12" t="s">
        <v>1313</v>
      </c>
      <c r="D421" s="11" t="s">
        <v>1314</v>
      </c>
      <c r="E421" s="28">
        <v>1907549</v>
      </c>
      <c r="F421" s="29">
        <v>71.111</v>
      </c>
      <c r="G421" s="30">
        <f t="shared" si="7"/>
        <v>135647716.939</v>
      </c>
      <c r="H421" s="11" t="s">
        <v>1298</v>
      </c>
    </row>
    <row r="422" spans="2:8" s="10" customFormat="1" ht="15">
      <c r="B422" s="5" t="s">
        <v>1308</v>
      </c>
      <c r="C422" s="6" t="s">
        <v>1313</v>
      </c>
      <c r="D422" s="5" t="s">
        <v>1314</v>
      </c>
      <c r="E422" s="17">
        <v>1914809</v>
      </c>
      <c r="F422" s="27">
        <v>71.111</v>
      </c>
      <c r="G422" s="18">
        <f t="shared" si="7"/>
        <v>136163982.799</v>
      </c>
      <c r="H422" s="5" t="s">
        <v>1298</v>
      </c>
    </row>
    <row r="423" spans="2:8" s="10" customFormat="1" ht="15">
      <c r="B423" s="11" t="s">
        <v>1303</v>
      </c>
      <c r="C423" s="12" t="s">
        <v>1313</v>
      </c>
      <c r="D423" s="11" t="s">
        <v>1314</v>
      </c>
      <c r="E423" s="28">
        <v>673274</v>
      </c>
      <c r="F423" s="29">
        <v>71.111</v>
      </c>
      <c r="G423" s="30">
        <f t="shared" si="7"/>
        <v>47877187.414000005</v>
      </c>
      <c r="H423" s="11" t="s">
        <v>1320</v>
      </c>
    </row>
    <row r="424" spans="2:8" s="10" customFormat="1" ht="15">
      <c r="B424" s="5" t="s">
        <v>1311</v>
      </c>
      <c r="C424" s="6" t="s">
        <v>1318</v>
      </c>
      <c r="D424" s="5" t="s">
        <v>1314</v>
      </c>
      <c r="E424" s="17">
        <v>997029</v>
      </c>
      <c r="F424" s="27">
        <v>65.547</v>
      </c>
      <c r="G424" s="18">
        <f t="shared" si="7"/>
        <v>65352259.863</v>
      </c>
      <c r="H424" s="5" t="s">
        <v>1296</v>
      </c>
    </row>
    <row r="425" spans="2:8" s="10" customFormat="1" ht="15">
      <c r="B425" s="11" t="s">
        <v>1288</v>
      </c>
      <c r="C425" s="12" t="s">
        <v>1313</v>
      </c>
      <c r="D425" s="11" t="s">
        <v>1314</v>
      </c>
      <c r="E425" s="28">
        <v>1034547</v>
      </c>
      <c r="F425" s="29">
        <v>71.031</v>
      </c>
      <c r="G425" s="30">
        <f t="shared" si="7"/>
        <v>73484907.957</v>
      </c>
      <c r="H425" s="11" t="s">
        <v>1320</v>
      </c>
    </row>
    <row r="426" spans="2:8" s="10" customFormat="1" ht="15">
      <c r="B426" s="5" t="s">
        <v>1331</v>
      </c>
      <c r="C426" s="6" t="s">
        <v>1318</v>
      </c>
      <c r="D426" s="5" t="s">
        <v>1314</v>
      </c>
      <c r="E426" s="17">
        <v>990520</v>
      </c>
      <c r="F426" s="27">
        <v>65.797</v>
      </c>
      <c r="G426" s="18">
        <f t="shared" si="7"/>
        <v>65173244.44</v>
      </c>
      <c r="H426" s="5" t="s">
        <v>1332</v>
      </c>
    </row>
    <row r="427" spans="2:8" s="10" customFormat="1" ht="15">
      <c r="B427" s="11" t="s">
        <v>1288</v>
      </c>
      <c r="C427" s="12" t="s">
        <v>1313</v>
      </c>
      <c r="D427" s="11" t="s">
        <v>1314</v>
      </c>
      <c r="E427" s="28">
        <v>1001835</v>
      </c>
      <c r="F427" s="29">
        <v>71.111</v>
      </c>
      <c r="G427" s="30">
        <f t="shared" si="7"/>
        <v>71241488.685</v>
      </c>
      <c r="H427" s="11" t="s">
        <v>1320</v>
      </c>
    </row>
    <row r="428" spans="2:8" s="10" customFormat="1" ht="15">
      <c r="B428" s="5" t="s">
        <v>1324</v>
      </c>
      <c r="C428" s="6" t="s">
        <v>1322</v>
      </c>
      <c r="D428" s="5" t="s">
        <v>1314</v>
      </c>
      <c r="E428" s="17">
        <v>1322000</v>
      </c>
      <c r="F428" s="27">
        <v>71.48</v>
      </c>
      <c r="G428" s="18">
        <f t="shared" si="7"/>
        <v>94496560</v>
      </c>
      <c r="H428" s="5" t="s">
        <v>1325</v>
      </c>
    </row>
    <row r="429" spans="2:8" s="10" customFormat="1" ht="15">
      <c r="B429" s="11" t="s">
        <v>1324</v>
      </c>
      <c r="C429" s="12" t="s">
        <v>1322</v>
      </c>
      <c r="D429" s="11" t="s">
        <v>1314</v>
      </c>
      <c r="E429" s="28">
        <v>656256</v>
      </c>
      <c r="F429" s="29">
        <v>71.48</v>
      </c>
      <c r="G429" s="30">
        <f t="shared" si="7"/>
        <v>46909178.88</v>
      </c>
      <c r="H429" s="11" t="s">
        <v>1325</v>
      </c>
    </row>
    <row r="430" spans="2:8" s="10" customFormat="1" ht="15">
      <c r="B430" s="5" t="s">
        <v>1297</v>
      </c>
      <c r="C430" s="6" t="s">
        <v>1313</v>
      </c>
      <c r="D430" s="5" t="s">
        <v>1314</v>
      </c>
      <c r="E430" s="17">
        <v>1909103</v>
      </c>
      <c r="F430" s="27">
        <v>74.275</v>
      </c>
      <c r="G430" s="18">
        <f t="shared" si="7"/>
        <v>141798625.32500002</v>
      </c>
      <c r="H430" s="5" t="s">
        <v>1298</v>
      </c>
    </row>
    <row r="431" spans="2:8" s="10" customFormat="1" ht="15">
      <c r="B431" s="11" t="s">
        <v>1321</v>
      </c>
      <c r="C431" s="12" t="s">
        <v>1322</v>
      </c>
      <c r="D431" s="11" t="s">
        <v>1314</v>
      </c>
      <c r="E431" s="28">
        <v>1044644</v>
      </c>
      <c r="F431" s="29">
        <v>71.471</v>
      </c>
      <c r="G431" s="30">
        <f t="shared" si="7"/>
        <v>74661751.324</v>
      </c>
      <c r="H431" s="11" t="s">
        <v>1323</v>
      </c>
    </row>
    <row r="432" spans="2:8" s="10" customFormat="1" ht="15">
      <c r="B432" s="5" t="s">
        <v>1288</v>
      </c>
      <c r="C432" s="6" t="s">
        <v>1313</v>
      </c>
      <c r="D432" s="5" t="s">
        <v>1314</v>
      </c>
      <c r="E432" s="17">
        <v>962664</v>
      </c>
      <c r="F432" s="27">
        <v>74.195</v>
      </c>
      <c r="G432" s="18">
        <f t="shared" si="7"/>
        <v>71424855.47999999</v>
      </c>
      <c r="H432" s="5" t="s">
        <v>1320</v>
      </c>
    </row>
    <row r="433" spans="2:8" s="10" customFormat="1" ht="15">
      <c r="B433" s="11" t="s">
        <v>1312</v>
      </c>
      <c r="C433" s="12" t="s">
        <v>1313</v>
      </c>
      <c r="D433" s="11" t="s">
        <v>1314</v>
      </c>
      <c r="E433" s="28">
        <v>1990869</v>
      </c>
      <c r="F433" s="29">
        <v>74.235</v>
      </c>
      <c r="G433" s="30">
        <f t="shared" si="7"/>
        <v>147792160.215</v>
      </c>
      <c r="H433" s="11" t="s">
        <v>1298</v>
      </c>
    </row>
    <row r="434" spans="2:8" s="10" customFormat="1" ht="15">
      <c r="B434" s="5" t="s">
        <v>1303</v>
      </c>
      <c r="C434" s="6" t="s">
        <v>1313</v>
      </c>
      <c r="D434" s="5" t="s">
        <v>1314</v>
      </c>
      <c r="E434" s="17">
        <v>1040564</v>
      </c>
      <c r="F434" s="27">
        <v>74.315</v>
      </c>
      <c r="G434" s="18">
        <f t="shared" si="7"/>
        <v>77329513.66</v>
      </c>
      <c r="H434" s="5" t="s">
        <v>1320</v>
      </c>
    </row>
    <row r="435" spans="2:8" s="10" customFormat="1" ht="15">
      <c r="B435" s="11" t="s">
        <v>1288</v>
      </c>
      <c r="C435" s="12" t="s">
        <v>1313</v>
      </c>
      <c r="D435" s="11" t="s">
        <v>1314</v>
      </c>
      <c r="E435" s="28">
        <v>1898933</v>
      </c>
      <c r="F435" s="29">
        <v>74.195</v>
      </c>
      <c r="G435" s="30">
        <f t="shared" si="7"/>
        <v>140891333.93499997</v>
      </c>
      <c r="H435" s="11" t="s">
        <v>1320</v>
      </c>
    </row>
    <row r="436" spans="2:8" s="10" customFormat="1" ht="15">
      <c r="B436" s="5" t="s">
        <v>1288</v>
      </c>
      <c r="C436" s="6" t="s">
        <v>1313</v>
      </c>
      <c r="D436" s="5" t="s">
        <v>1314</v>
      </c>
      <c r="E436" s="17">
        <v>1037902</v>
      </c>
      <c r="F436" s="27">
        <v>74.235</v>
      </c>
      <c r="G436" s="18">
        <f t="shared" si="7"/>
        <v>77048654.97</v>
      </c>
      <c r="H436" s="5" t="s">
        <v>1298</v>
      </c>
    </row>
    <row r="437" spans="2:8" s="10" customFormat="1" ht="15">
      <c r="B437" s="11" t="s">
        <v>1310</v>
      </c>
      <c r="C437" s="12" t="s">
        <v>1313</v>
      </c>
      <c r="D437" s="11" t="s">
        <v>1314</v>
      </c>
      <c r="E437" s="28">
        <v>996360</v>
      </c>
      <c r="F437" s="29">
        <v>74.275</v>
      </c>
      <c r="G437" s="30">
        <f t="shared" si="7"/>
        <v>74004639</v>
      </c>
      <c r="H437" s="11" t="s">
        <v>1320</v>
      </c>
    </row>
    <row r="438" spans="2:8" s="10" customFormat="1" ht="15">
      <c r="B438" s="5" t="s">
        <v>1311</v>
      </c>
      <c r="C438" s="6" t="s">
        <v>1318</v>
      </c>
      <c r="D438" s="5" t="s">
        <v>1314</v>
      </c>
      <c r="E438" s="17">
        <v>996735</v>
      </c>
      <c r="F438" s="27">
        <v>70.182</v>
      </c>
      <c r="G438" s="18">
        <f t="shared" si="7"/>
        <v>69952855.77</v>
      </c>
      <c r="H438" s="5" t="s">
        <v>1296</v>
      </c>
    </row>
    <row r="439" spans="2:8" s="10" customFormat="1" ht="15">
      <c r="B439" s="11" t="s">
        <v>1327</v>
      </c>
      <c r="C439" s="12" t="s">
        <v>1322</v>
      </c>
      <c r="D439" s="11" t="s">
        <v>1314</v>
      </c>
      <c r="E439" s="28">
        <v>1036994</v>
      </c>
      <c r="F439" s="29">
        <v>77.166</v>
      </c>
      <c r="G439" s="30">
        <f t="shared" si="7"/>
        <v>80020679.004</v>
      </c>
      <c r="H439" s="11" t="s">
        <v>1328</v>
      </c>
    </row>
    <row r="440" spans="2:8" s="10" customFormat="1" ht="15">
      <c r="B440" s="5" t="s">
        <v>1312</v>
      </c>
      <c r="C440" s="6" t="s">
        <v>1313</v>
      </c>
      <c r="D440" s="5" t="s">
        <v>1314</v>
      </c>
      <c r="E440" s="17">
        <v>1811261</v>
      </c>
      <c r="F440" s="27">
        <v>74.155</v>
      </c>
      <c r="G440" s="18">
        <f t="shared" si="7"/>
        <v>134314059.455</v>
      </c>
      <c r="H440" s="5" t="s">
        <v>1298</v>
      </c>
    </row>
    <row r="441" spans="2:8" s="10" customFormat="1" ht="15">
      <c r="B441" s="11" t="s">
        <v>1288</v>
      </c>
      <c r="C441" s="12" t="s">
        <v>1313</v>
      </c>
      <c r="D441" s="11" t="s">
        <v>1314</v>
      </c>
      <c r="E441" s="28">
        <v>983689</v>
      </c>
      <c r="F441" s="29">
        <v>74.195</v>
      </c>
      <c r="G441" s="30">
        <f t="shared" si="7"/>
        <v>72984805.35499999</v>
      </c>
      <c r="H441" s="11" t="s">
        <v>1320</v>
      </c>
    </row>
    <row r="442" spans="2:8" s="10" customFormat="1" ht="15">
      <c r="B442" s="5" t="s">
        <v>1319</v>
      </c>
      <c r="C442" s="6" t="s">
        <v>1313</v>
      </c>
      <c r="D442" s="5" t="s">
        <v>1314</v>
      </c>
      <c r="E442" s="17">
        <v>781039</v>
      </c>
      <c r="F442" s="27">
        <v>74.235</v>
      </c>
      <c r="G442" s="18">
        <f t="shared" si="7"/>
        <v>57980430.165</v>
      </c>
      <c r="H442" s="5" t="s">
        <v>1320</v>
      </c>
    </row>
    <row r="443" spans="2:8" s="10" customFormat="1" ht="15">
      <c r="B443" s="11" t="s">
        <v>1324</v>
      </c>
      <c r="C443" s="12" t="s">
        <v>1322</v>
      </c>
      <c r="D443" s="11" t="s">
        <v>1314</v>
      </c>
      <c r="E443" s="28">
        <v>2031222</v>
      </c>
      <c r="F443" s="29">
        <v>80.272</v>
      </c>
      <c r="G443" s="30">
        <f t="shared" si="7"/>
        <v>163050252.384</v>
      </c>
      <c r="H443" s="11" t="s">
        <v>1325</v>
      </c>
    </row>
    <row r="444" spans="2:8" s="10" customFormat="1" ht="15">
      <c r="B444" s="5" t="s">
        <v>1303</v>
      </c>
      <c r="C444" s="6" t="s">
        <v>1313</v>
      </c>
      <c r="D444" s="5" t="s">
        <v>1314</v>
      </c>
      <c r="E444" s="17">
        <v>1043481</v>
      </c>
      <c r="F444" s="27">
        <v>74.275</v>
      </c>
      <c r="G444" s="18">
        <f t="shared" si="7"/>
        <v>77504551.275</v>
      </c>
      <c r="H444" s="5" t="s">
        <v>1320</v>
      </c>
    </row>
    <row r="445" spans="2:8" s="10" customFormat="1" ht="15">
      <c r="B445" s="11" t="s">
        <v>1288</v>
      </c>
      <c r="C445" s="12" t="s">
        <v>1313</v>
      </c>
      <c r="D445" s="11" t="s">
        <v>1314</v>
      </c>
      <c r="E445" s="28">
        <v>964041</v>
      </c>
      <c r="F445" s="29">
        <v>74.355</v>
      </c>
      <c r="G445" s="30">
        <f t="shared" si="7"/>
        <v>71681268.555</v>
      </c>
      <c r="H445" s="11" t="s">
        <v>1320</v>
      </c>
    </row>
    <row r="446" spans="2:8" s="10" customFormat="1" ht="15">
      <c r="B446" s="5" t="s">
        <v>1321</v>
      </c>
      <c r="C446" s="6" t="s">
        <v>1322</v>
      </c>
      <c r="D446" s="5" t="s">
        <v>1314</v>
      </c>
      <c r="E446" s="17">
        <v>1034616</v>
      </c>
      <c r="F446" s="27">
        <v>80.226</v>
      </c>
      <c r="G446" s="18">
        <f t="shared" si="7"/>
        <v>83003103.216</v>
      </c>
      <c r="H446" s="5" t="s">
        <v>1323</v>
      </c>
    </row>
    <row r="447" spans="2:8" s="10" customFormat="1" ht="15">
      <c r="B447" s="11" t="s">
        <v>1309</v>
      </c>
      <c r="C447" s="12" t="s">
        <v>1313</v>
      </c>
      <c r="D447" s="11" t="s">
        <v>1314</v>
      </c>
      <c r="E447" s="28">
        <v>1007142</v>
      </c>
      <c r="F447" s="29">
        <v>81.816</v>
      </c>
      <c r="G447" s="30">
        <f t="shared" si="7"/>
        <v>82400329.87200001</v>
      </c>
      <c r="H447" s="11" t="s">
        <v>1320</v>
      </c>
    </row>
    <row r="448" spans="2:8" s="10" customFormat="1" ht="15">
      <c r="B448" s="5" t="s">
        <v>1316</v>
      </c>
      <c r="C448" s="6" t="s">
        <v>1318</v>
      </c>
      <c r="D448" s="5" t="s">
        <v>1314</v>
      </c>
      <c r="E448" s="17">
        <v>1039258</v>
      </c>
      <c r="F448" s="27">
        <v>77.146</v>
      </c>
      <c r="G448" s="18">
        <f t="shared" si="7"/>
        <v>80174597.668</v>
      </c>
      <c r="H448" s="5" t="s">
        <v>1317</v>
      </c>
    </row>
    <row r="449" spans="2:8" s="10" customFormat="1" ht="15">
      <c r="B449" s="11" t="s">
        <v>1327</v>
      </c>
      <c r="C449" s="12" t="s">
        <v>1322</v>
      </c>
      <c r="D449" s="11" t="s">
        <v>1314</v>
      </c>
      <c r="E449" s="28">
        <v>1043946</v>
      </c>
      <c r="F449" s="29">
        <v>80.151</v>
      </c>
      <c r="G449" s="30">
        <f t="shared" si="7"/>
        <v>83673315.846</v>
      </c>
      <c r="H449" s="11" t="s">
        <v>1328</v>
      </c>
    </row>
    <row r="450" spans="2:8" s="10" customFormat="1" ht="15">
      <c r="B450" s="5" t="s">
        <v>1308</v>
      </c>
      <c r="C450" s="6" t="s">
        <v>1313</v>
      </c>
      <c r="D450" s="5" t="s">
        <v>1314</v>
      </c>
      <c r="E450" s="17">
        <v>2049161</v>
      </c>
      <c r="F450" s="27">
        <v>81.856</v>
      </c>
      <c r="G450" s="18">
        <f t="shared" si="7"/>
        <v>167736122.81599998</v>
      </c>
      <c r="H450" s="5" t="s">
        <v>1298</v>
      </c>
    </row>
    <row r="451" spans="2:8" s="10" customFormat="1" ht="15">
      <c r="B451" s="11" t="s">
        <v>1312</v>
      </c>
      <c r="C451" s="12" t="s">
        <v>1313</v>
      </c>
      <c r="D451" s="11" t="s">
        <v>1314</v>
      </c>
      <c r="E451" s="28">
        <v>950543</v>
      </c>
      <c r="F451" s="29">
        <v>81.736</v>
      </c>
      <c r="G451" s="30">
        <f t="shared" si="7"/>
        <v>77693582.648</v>
      </c>
      <c r="H451" s="11" t="s">
        <v>1298</v>
      </c>
    </row>
    <row r="452" spans="2:8" s="10" customFormat="1" ht="15">
      <c r="B452" s="5" t="s">
        <v>1326</v>
      </c>
      <c r="C452" s="6" t="s">
        <v>1318</v>
      </c>
      <c r="D452" s="5" t="s">
        <v>1314</v>
      </c>
      <c r="E452" s="17">
        <v>1009538</v>
      </c>
      <c r="F452" s="27">
        <v>77.066</v>
      </c>
      <c r="G452" s="18">
        <f t="shared" si="7"/>
        <v>77801055.508</v>
      </c>
      <c r="H452" s="5" t="s">
        <v>1296</v>
      </c>
    </row>
    <row r="453" spans="2:8" s="10" customFormat="1" ht="15">
      <c r="B453" s="11" t="s">
        <v>1319</v>
      </c>
      <c r="C453" s="12" t="s">
        <v>1313</v>
      </c>
      <c r="D453" s="11" t="s">
        <v>1314</v>
      </c>
      <c r="E453" s="28">
        <v>784643</v>
      </c>
      <c r="F453" s="29">
        <v>81.616</v>
      </c>
      <c r="G453" s="30">
        <f t="shared" si="7"/>
        <v>64039423.088</v>
      </c>
      <c r="H453" s="11" t="s">
        <v>1320</v>
      </c>
    </row>
    <row r="454" spans="2:8" s="10" customFormat="1" ht="15">
      <c r="B454" s="5" t="s">
        <v>1310</v>
      </c>
      <c r="C454" s="6" t="s">
        <v>1313</v>
      </c>
      <c r="D454" s="5" t="s">
        <v>1314</v>
      </c>
      <c r="E454" s="17">
        <v>987041</v>
      </c>
      <c r="F454" s="27">
        <v>81.656</v>
      </c>
      <c r="G454" s="18">
        <f t="shared" si="7"/>
        <v>80597819.89600001</v>
      </c>
      <c r="H454" s="5" t="s">
        <v>1320</v>
      </c>
    </row>
    <row r="455" spans="2:8" s="10" customFormat="1" ht="15">
      <c r="B455" s="11" t="s">
        <v>1319</v>
      </c>
      <c r="C455" s="12" t="s">
        <v>1313</v>
      </c>
      <c r="D455" s="11" t="s">
        <v>1314</v>
      </c>
      <c r="E455" s="28">
        <v>719795</v>
      </c>
      <c r="F455" s="29">
        <v>81.456</v>
      </c>
      <c r="G455" s="30">
        <f t="shared" si="7"/>
        <v>58631621.52</v>
      </c>
      <c r="H455" s="11" t="s">
        <v>1320</v>
      </c>
    </row>
    <row r="456" spans="2:8" s="10" customFormat="1" ht="15">
      <c r="B456" s="5" t="s">
        <v>1288</v>
      </c>
      <c r="C456" s="6" t="s">
        <v>1313</v>
      </c>
      <c r="D456" s="5" t="s">
        <v>1314</v>
      </c>
      <c r="E456" s="17">
        <v>1007570</v>
      </c>
      <c r="F456" s="27">
        <v>81.896</v>
      </c>
      <c r="G456" s="18">
        <f t="shared" si="7"/>
        <v>82515952.72</v>
      </c>
      <c r="H456" s="5" t="s">
        <v>1320</v>
      </c>
    </row>
    <row r="457" spans="2:8" s="10" customFormat="1" ht="15">
      <c r="B457" s="11" t="s">
        <v>1308</v>
      </c>
      <c r="C457" s="12" t="s">
        <v>1313</v>
      </c>
      <c r="D457" s="11" t="s">
        <v>1314</v>
      </c>
      <c r="E457" s="28">
        <v>1990227</v>
      </c>
      <c r="F457" s="29">
        <v>81.776</v>
      </c>
      <c r="G457" s="30">
        <f t="shared" si="7"/>
        <v>162752803.15199998</v>
      </c>
      <c r="H457" s="11" t="s">
        <v>1298</v>
      </c>
    </row>
    <row r="458" spans="2:8" s="10" customFormat="1" ht="15">
      <c r="B458" s="5" t="s">
        <v>1288</v>
      </c>
      <c r="C458" s="6" t="s">
        <v>1313</v>
      </c>
      <c r="D458" s="5" t="s">
        <v>1314</v>
      </c>
      <c r="E458" s="17">
        <v>962769</v>
      </c>
      <c r="F458" s="27">
        <v>81.776</v>
      </c>
      <c r="G458" s="18">
        <f t="shared" si="7"/>
        <v>78731397.744</v>
      </c>
      <c r="H458" s="5" t="s">
        <v>1320</v>
      </c>
    </row>
    <row r="459" spans="2:8" s="10" customFormat="1" ht="15">
      <c r="B459" s="11" t="s">
        <v>1311</v>
      </c>
      <c r="C459" s="12" t="s">
        <v>1318</v>
      </c>
      <c r="D459" s="11" t="s">
        <v>1314</v>
      </c>
      <c r="E459" s="28">
        <v>350000</v>
      </c>
      <c r="F459" s="29">
        <v>77.346</v>
      </c>
      <c r="G459" s="30">
        <f t="shared" si="7"/>
        <v>27071100</v>
      </c>
      <c r="H459" s="11" t="s">
        <v>1296</v>
      </c>
    </row>
    <row r="460" spans="2:8" s="10" customFormat="1" ht="15">
      <c r="B460" s="5" t="s">
        <v>1301</v>
      </c>
      <c r="C460" s="6" t="s">
        <v>1318</v>
      </c>
      <c r="D460" s="5" t="s">
        <v>1314</v>
      </c>
      <c r="E460" s="17">
        <v>2009616</v>
      </c>
      <c r="F460" s="27">
        <v>77.226</v>
      </c>
      <c r="G460" s="18">
        <f t="shared" si="7"/>
        <v>155194605.216</v>
      </c>
      <c r="H460" s="5" t="s">
        <v>1296</v>
      </c>
    </row>
    <row r="461" spans="2:8" s="10" customFormat="1" ht="15">
      <c r="B461" s="11" t="s">
        <v>1311</v>
      </c>
      <c r="C461" s="12" t="s">
        <v>1318</v>
      </c>
      <c r="D461" s="11" t="s">
        <v>1314</v>
      </c>
      <c r="E461" s="28">
        <v>641415</v>
      </c>
      <c r="F461" s="29">
        <v>77.346</v>
      </c>
      <c r="G461" s="30">
        <f t="shared" si="7"/>
        <v>49610884.59</v>
      </c>
      <c r="H461" s="11" t="s">
        <v>1296</v>
      </c>
    </row>
    <row r="462" spans="2:8" s="10" customFormat="1" ht="15">
      <c r="B462" s="5" t="s">
        <v>1297</v>
      </c>
      <c r="C462" s="6" t="s">
        <v>1313</v>
      </c>
      <c r="D462" s="5" t="s">
        <v>1314</v>
      </c>
      <c r="E462" s="17">
        <v>1949732</v>
      </c>
      <c r="F462" s="27">
        <v>80.355</v>
      </c>
      <c r="G462" s="18">
        <f t="shared" si="7"/>
        <v>156670714.86</v>
      </c>
      <c r="H462" s="5" t="s">
        <v>1298</v>
      </c>
    </row>
    <row r="463" spans="2:8" s="10" customFormat="1" ht="15">
      <c r="B463" s="11" t="s">
        <v>1321</v>
      </c>
      <c r="C463" s="12" t="s">
        <v>1322</v>
      </c>
      <c r="D463" s="11" t="s">
        <v>1314</v>
      </c>
      <c r="E463" s="28">
        <v>1041695</v>
      </c>
      <c r="F463" s="29">
        <v>77.36</v>
      </c>
      <c r="G463" s="30">
        <f t="shared" si="7"/>
        <v>80585525.2</v>
      </c>
      <c r="H463" s="11" t="s">
        <v>1323</v>
      </c>
    </row>
    <row r="464" spans="2:8" s="10" customFormat="1" ht="15">
      <c r="B464" s="5" t="s">
        <v>1326</v>
      </c>
      <c r="C464" s="6" t="s">
        <v>1318</v>
      </c>
      <c r="D464" s="5" t="s">
        <v>1314</v>
      </c>
      <c r="E464" s="17">
        <v>999631</v>
      </c>
      <c r="F464" s="27">
        <v>74.098</v>
      </c>
      <c r="G464" s="18">
        <f t="shared" si="7"/>
        <v>74070657.838</v>
      </c>
      <c r="H464" s="5" t="s">
        <v>1296</v>
      </c>
    </row>
    <row r="465" spans="2:8" s="10" customFormat="1" ht="15">
      <c r="B465" s="11" t="s">
        <v>1312</v>
      </c>
      <c r="C465" s="12" t="s">
        <v>1313</v>
      </c>
      <c r="D465" s="11" t="s">
        <v>1314</v>
      </c>
      <c r="E465" s="28">
        <v>1976504</v>
      </c>
      <c r="F465" s="29">
        <v>80.355</v>
      </c>
      <c r="G465" s="30">
        <f t="shared" si="7"/>
        <v>158821978.92000002</v>
      </c>
      <c r="H465" s="11" t="s">
        <v>1298</v>
      </c>
    </row>
    <row r="466" spans="2:8" s="10" customFormat="1" ht="15">
      <c r="B466" s="5" t="s">
        <v>1303</v>
      </c>
      <c r="C466" s="6" t="s">
        <v>1313</v>
      </c>
      <c r="D466" s="5" t="s">
        <v>1314</v>
      </c>
      <c r="E466" s="17">
        <v>967547</v>
      </c>
      <c r="F466" s="27">
        <v>80.155</v>
      </c>
      <c r="G466" s="18">
        <f t="shared" si="7"/>
        <v>77553729.785</v>
      </c>
      <c r="H466" s="5" t="s">
        <v>1320</v>
      </c>
    </row>
    <row r="467" spans="2:8" s="10" customFormat="1" ht="15">
      <c r="B467" s="11" t="s">
        <v>1288</v>
      </c>
      <c r="C467" s="12" t="s">
        <v>1313</v>
      </c>
      <c r="D467" s="11" t="s">
        <v>1314</v>
      </c>
      <c r="E467" s="28">
        <v>971571</v>
      </c>
      <c r="F467" s="29">
        <v>80.235</v>
      </c>
      <c r="G467" s="30">
        <f t="shared" si="7"/>
        <v>77953999.185</v>
      </c>
      <c r="H467" s="11" t="s">
        <v>1320</v>
      </c>
    </row>
    <row r="468" spans="2:8" s="10" customFormat="1" ht="15">
      <c r="B468" s="5" t="s">
        <v>1319</v>
      </c>
      <c r="C468" s="6" t="s">
        <v>1313</v>
      </c>
      <c r="D468" s="5" t="s">
        <v>1314</v>
      </c>
      <c r="E468" s="17">
        <v>711975</v>
      </c>
      <c r="F468" s="27">
        <v>80.195</v>
      </c>
      <c r="G468" s="18">
        <f t="shared" si="7"/>
        <v>57096835.12499999</v>
      </c>
      <c r="H468" s="5" t="s">
        <v>1320</v>
      </c>
    </row>
    <row r="469" spans="2:8" s="10" customFormat="1" ht="15">
      <c r="B469" s="11" t="s">
        <v>1312</v>
      </c>
      <c r="C469" s="12" t="s">
        <v>1313</v>
      </c>
      <c r="D469" s="11" t="s">
        <v>1314</v>
      </c>
      <c r="E469" s="28">
        <v>1946756</v>
      </c>
      <c r="F469" s="29">
        <v>80.155</v>
      </c>
      <c r="G469" s="30">
        <f t="shared" si="7"/>
        <v>156042227.18</v>
      </c>
      <c r="H469" s="11" t="s">
        <v>1298</v>
      </c>
    </row>
    <row r="470" spans="2:8" s="10" customFormat="1" ht="15">
      <c r="B470" s="5" t="s">
        <v>1288</v>
      </c>
      <c r="C470" s="6" t="s">
        <v>1313</v>
      </c>
      <c r="D470" s="5" t="s">
        <v>1314</v>
      </c>
      <c r="E470" s="17">
        <v>957939</v>
      </c>
      <c r="F470" s="27">
        <v>80.155</v>
      </c>
      <c r="G470" s="18">
        <f t="shared" si="7"/>
        <v>76783600.545</v>
      </c>
      <c r="H470" s="5" t="s">
        <v>1320</v>
      </c>
    </row>
    <row r="471" spans="2:8" s="10" customFormat="1" ht="15">
      <c r="B471" s="11" t="s">
        <v>1315</v>
      </c>
      <c r="C471" s="12" t="s">
        <v>1313</v>
      </c>
      <c r="D471" s="11" t="s">
        <v>1314</v>
      </c>
      <c r="E471" s="28">
        <v>1921007</v>
      </c>
      <c r="F471" s="29">
        <v>80.195</v>
      </c>
      <c r="G471" s="30">
        <f t="shared" si="7"/>
        <v>154055156.36499998</v>
      </c>
      <c r="H471" s="11" t="s">
        <v>1298</v>
      </c>
    </row>
    <row r="472" spans="2:8" s="10" customFormat="1" ht="15">
      <c r="B472" s="5" t="s">
        <v>1308</v>
      </c>
      <c r="C472" s="6" t="s">
        <v>1313</v>
      </c>
      <c r="D472" s="5" t="s">
        <v>1314</v>
      </c>
      <c r="E472" s="17">
        <v>1926828</v>
      </c>
      <c r="F472" s="27">
        <v>80.115</v>
      </c>
      <c r="G472" s="18">
        <f t="shared" si="7"/>
        <v>154367825.22</v>
      </c>
      <c r="H472" s="5" t="s">
        <v>1298</v>
      </c>
    </row>
    <row r="473" spans="2:8" s="10" customFormat="1" ht="15">
      <c r="B473" s="11" t="s">
        <v>1319</v>
      </c>
      <c r="C473" s="12" t="s">
        <v>1313</v>
      </c>
      <c r="D473" s="11" t="s">
        <v>1314</v>
      </c>
      <c r="E473" s="28">
        <v>724060</v>
      </c>
      <c r="F473" s="29">
        <v>80.235</v>
      </c>
      <c r="G473" s="30">
        <f t="shared" si="7"/>
        <v>58094954.1</v>
      </c>
      <c r="H473" s="11" t="s">
        <v>1320</v>
      </c>
    </row>
    <row r="474" spans="2:8" s="10" customFormat="1" ht="15">
      <c r="B474" s="5" t="s">
        <v>1288</v>
      </c>
      <c r="C474" s="6" t="s">
        <v>1313</v>
      </c>
      <c r="D474" s="5" t="s">
        <v>1314</v>
      </c>
      <c r="E474" s="17">
        <v>951758</v>
      </c>
      <c r="F474" s="27">
        <v>80.155</v>
      </c>
      <c r="G474" s="18">
        <f t="shared" si="7"/>
        <v>76288162.49</v>
      </c>
      <c r="H474" s="5" t="s">
        <v>1320</v>
      </c>
    </row>
    <row r="475" spans="2:8" s="10" customFormat="1" ht="15">
      <c r="B475" s="11" t="s">
        <v>1303</v>
      </c>
      <c r="C475" s="12" t="s">
        <v>1313</v>
      </c>
      <c r="D475" s="11" t="s">
        <v>1314</v>
      </c>
      <c r="E475" s="28">
        <v>961278</v>
      </c>
      <c r="F475" s="29">
        <v>80.235</v>
      </c>
      <c r="G475" s="30">
        <f t="shared" si="7"/>
        <v>77128140.33</v>
      </c>
      <c r="H475" s="11" t="s">
        <v>1320</v>
      </c>
    </row>
    <row r="476" spans="2:8" s="10" customFormat="1" ht="15">
      <c r="B476" s="5" t="s">
        <v>1326</v>
      </c>
      <c r="C476" s="6" t="s">
        <v>1318</v>
      </c>
      <c r="D476" s="5" t="s">
        <v>1314</v>
      </c>
      <c r="E476" s="17">
        <v>971098</v>
      </c>
      <c r="F476" s="27">
        <v>73.978</v>
      </c>
      <c r="G476" s="18">
        <f aca="true" t="shared" si="8" ref="G476:G503">E476*F476</f>
        <v>71839887.844</v>
      </c>
      <c r="H476" s="5" t="s">
        <v>1296</v>
      </c>
    </row>
    <row r="477" spans="2:8" s="10" customFormat="1" ht="15">
      <c r="B477" s="11" t="s">
        <v>1301</v>
      </c>
      <c r="C477" s="12" t="s">
        <v>1318</v>
      </c>
      <c r="D477" s="11" t="s">
        <v>1314</v>
      </c>
      <c r="E477" s="28">
        <v>1045569</v>
      </c>
      <c r="F477" s="29">
        <v>73.978</v>
      </c>
      <c r="G477" s="30">
        <f t="shared" si="8"/>
        <v>77349103.482</v>
      </c>
      <c r="H477" s="11" t="s">
        <v>1296</v>
      </c>
    </row>
    <row r="478" spans="2:8" s="10" customFormat="1" ht="15">
      <c r="B478" s="5" t="s">
        <v>1310</v>
      </c>
      <c r="C478" s="6" t="s">
        <v>1313</v>
      </c>
      <c r="D478" s="5" t="s">
        <v>1314</v>
      </c>
      <c r="E478" s="17">
        <v>963919</v>
      </c>
      <c r="F478" s="27">
        <v>80.155</v>
      </c>
      <c r="G478" s="18">
        <f t="shared" si="8"/>
        <v>77262927.44500001</v>
      </c>
      <c r="H478" s="5" t="s">
        <v>1320</v>
      </c>
    </row>
    <row r="479" spans="2:8" s="10" customFormat="1" ht="15">
      <c r="B479" s="11" t="s">
        <v>1312</v>
      </c>
      <c r="C479" s="12" t="s">
        <v>1313</v>
      </c>
      <c r="D479" s="11" t="s">
        <v>1314</v>
      </c>
      <c r="E479" s="28">
        <v>1912425</v>
      </c>
      <c r="F479" s="29">
        <v>80.195</v>
      </c>
      <c r="G479" s="30">
        <f t="shared" si="8"/>
        <v>153366922.875</v>
      </c>
      <c r="H479" s="11" t="s">
        <v>1298</v>
      </c>
    </row>
    <row r="480" spans="2:8" s="10" customFormat="1" ht="15">
      <c r="B480" s="5" t="s">
        <v>1333</v>
      </c>
      <c r="C480" s="6" t="s">
        <v>1313</v>
      </c>
      <c r="D480" s="5" t="s">
        <v>1314</v>
      </c>
      <c r="E480" s="17">
        <v>530000</v>
      </c>
      <c r="F480" s="27">
        <v>80.235</v>
      </c>
      <c r="G480" s="18">
        <f t="shared" si="8"/>
        <v>42524550</v>
      </c>
      <c r="H480" s="5" t="s">
        <v>1298</v>
      </c>
    </row>
    <row r="481" spans="2:8" s="10" customFormat="1" ht="15">
      <c r="B481" s="11" t="s">
        <v>1297</v>
      </c>
      <c r="C481" s="12" t="s">
        <v>1313</v>
      </c>
      <c r="D481" s="11" t="s">
        <v>1314</v>
      </c>
      <c r="E481" s="28">
        <v>1926044</v>
      </c>
      <c r="F481" s="29">
        <v>80.195</v>
      </c>
      <c r="G481" s="30">
        <f t="shared" si="8"/>
        <v>154459098.57999998</v>
      </c>
      <c r="H481" s="11" t="s">
        <v>1298</v>
      </c>
    </row>
    <row r="482" spans="2:8" s="10" customFormat="1" ht="15">
      <c r="B482" s="5" t="s">
        <v>1333</v>
      </c>
      <c r="C482" s="6" t="s">
        <v>1313</v>
      </c>
      <c r="D482" s="5" t="s">
        <v>1314</v>
      </c>
      <c r="E482" s="17">
        <v>1396475</v>
      </c>
      <c r="F482" s="27">
        <v>80.235</v>
      </c>
      <c r="G482" s="18">
        <f t="shared" si="8"/>
        <v>112046171.625</v>
      </c>
      <c r="H482" s="5" t="s">
        <v>1298</v>
      </c>
    </row>
    <row r="483" spans="2:8" s="10" customFormat="1" ht="15">
      <c r="B483" s="11" t="s">
        <v>1301</v>
      </c>
      <c r="C483" s="12" t="s">
        <v>1318</v>
      </c>
      <c r="D483" s="11" t="s">
        <v>1314</v>
      </c>
      <c r="E483" s="28">
        <v>1028845</v>
      </c>
      <c r="F483" s="29">
        <v>69.37</v>
      </c>
      <c r="G483" s="30">
        <f t="shared" si="8"/>
        <v>71370977.65</v>
      </c>
      <c r="H483" s="11" t="s">
        <v>1296</v>
      </c>
    </row>
    <row r="484" spans="2:8" s="10" customFormat="1" ht="15">
      <c r="B484" s="5" t="s">
        <v>1312</v>
      </c>
      <c r="C484" s="6" t="s">
        <v>1313</v>
      </c>
      <c r="D484" s="5" t="s">
        <v>1314</v>
      </c>
      <c r="E484" s="17">
        <v>1976750</v>
      </c>
      <c r="F484" s="27">
        <v>74.547</v>
      </c>
      <c r="G484" s="18">
        <f t="shared" si="8"/>
        <v>147360782.25</v>
      </c>
      <c r="H484" s="5" t="s">
        <v>1298</v>
      </c>
    </row>
    <row r="485" spans="2:8" s="10" customFormat="1" ht="15">
      <c r="B485" s="11" t="s">
        <v>1321</v>
      </c>
      <c r="C485" s="12" t="s">
        <v>1322</v>
      </c>
      <c r="D485" s="11" t="s">
        <v>1314</v>
      </c>
      <c r="E485" s="28">
        <v>1038906</v>
      </c>
      <c r="F485" s="29">
        <v>72.059</v>
      </c>
      <c r="G485" s="30">
        <f t="shared" si="8"/>
        <v>74862527.454</v>
      </c>
      <c r="H485" s="11" t="s">
        <v>1323</v>
      </c>
    </row>
    <row r="486" spans="2:8" s="10" customFormat="1" ht="15">
      <c r="B486" s="5" t="s">
        <v>1327</v>
      </c>
      <c r="C486" s="6" t="s">
        <v>1322</v>
      </c>
      <c r="D486" s="5" t="s">
        <v>1314</v>
      </c>
      <c r="E486" s="17">
        <v>1037761</v>
      </c>
      <c r="F486" s="27">
        <v>73.178</v>
      </c>
      <c r="G486" s="18">
        <f t="shared" si="8"/>
        <v>75941274.458</v>
      </c>
      <c r="H486" s="5" t="s">
        <v>1328</v>
      </c>
    </row>
    <row r="487" spans="2:8" s="10" customFormat="1" ht="15">
      <c r="B487" s="11" t="s">
        <v>1303</v>
      </c>
      <c r="C487" s="12" t="s">
        <v>1313</v>
      </c>
      <c r="D487" s="11" t="s">
        <v>1314</v>
      </c>
      <c r="E487" s="28">
        <v>963151</v>
      </c>
      <c r="F487" s="29">
        <v>74.627</v>
      </c>
      <c r="G487" s="30">
        <f t="shared" si="8"/>
        <v>71877069.677</v>
      </c>
      <c r="H487" s="11" t="s">
        <v>1320</v>
      </c>
    </row>
    <row r="488" spans="2:8" s="10" customFormat="1" ht="15">
      <c r="B488" s="5" t="s">
        <v>1319</v>
      </c>
      <c r="C488" s="6" t="s">
        <v>1313</v>
      </c>
      <c r="D488" s="5" t="s">
        <v>1314</v>
      </c>
      <c r="E488" s="17">
        <v>723083</v>
      </c>
      <c r="F488" s="27">
        <v>74.627</v>
      </c>
      <c r="G488" s="18">
        <f t="shared" si="8"/>
        <v>53961515.04099999</v>
      </c>
      <c r="H488" s="5" t="s">
        <v>1320</v>
      </c>
    </row>
    <row r="489" spans="2:8" s="10" customFormat="1" ht="15">
      <c r="B489" s="11" t="s">
        <v>1288</v>
      </c>
      <c r="C489" s="12" t="s">
        <v>1313</v>
      </c>
      <c r="D489" s="11" t="s">
        <v>1314</v>
      </c>
      <c r="E489" s="28">
        <v>958775</v>
      </c>
      <c r="F489" s="29">
        <v>74.627</v>
      </c>
      <c r="G489" s="30">
        <f t="shared" si="8"/>
        <v>71550501.925</v>
      </c>
      <c r="H489" s="11" t="s">
        <v>1320</v>
      </c>
    </row>
    <row r="490" spans="2:8" s="10" customFormat="1" ht="15">
      <c r="B490" s="5" t="s">
        <v>1297</v>
      </c>
      <c r="C490" s="6" t="s">
        <v>1313</v>
      </c>
      <c r="D490" s="5" t="s">
        <v>1314</v>
      </c>
      <c r="E490" s="17">
        <v>1977697</v>
      </c>
      <c r="F490" s="27">
        <v>74.587</v>
      </c>
      <c r="G490" s="18">
        <f t="shared" si="8"/>
        <v>147510486.139</v>
      </c>
      <c r="H490" s="5" t="s">
        <v>1298</v>
      </c>
    </row>
    <row r="491" spans="2:8" s="10" customFormat="1" ht="15">
      <c r="B491" s="11" t="s">
        <v>1319</v>
      </c>
      <c r="C491" s="12" t="s">
        <v>1313</v>
      </c>
      <c r="D491" s="11" t="s">
        <v>1314</v>
      </c>
      <c r="E491" s="28">
        <v>728232</v>
      </c>
      <c r="F491" s="29">
        <v>74.467</v>
      </c>
      <c r="G491" s="30">
        <f t="shared" si="8"/>
        <v>54229252.344</v>
      </c>
      <c r="H491" s="11" t="s">
        <v>1320</v>
      </c>
    </row>
    <row r="492" spans="2:8" s="10" customFormat="1" ht="15">
      <c r="B492" s="5" t="s">
        <v>1312</v>
      </c>
      <c r="C492" s="6" t="s">
        <v>1313</v>
      </c>
      <c r="D492" s="5" t="s">
        <v>1314</v>
      </c>
      <c r="E492" s="17">
        <v>1820606</v>
      </c>
      <c r="F492" s="27">
        <v>74.547</v>
      </c>
      <c r="G492" s="18">
        <f t="shared" si="8"/>
        <v>135720715.482</v>
      </c>
      <c r="H492" s="5" t="s">
        <v>1298</v>
      </c>
    </row>
    <row r="493" spans="2:8" s="10" customFormat="1" ht="15">
      <c r="B493" s="11" t="s">
        <v>1326</v>
      </c>
      <c r="C493" s="12" t="s">
        <v>1318</v>
      </c>
      <c r="D493" s="11" t="s">
        <v>1314</v>
      </c>
      <c r="E493" s="28">
        <v>963145</v>
      </c>
      <c r="F493" s="29">
        <v>69.41</v>
      </c>
      <c r="G493" s="30">
        <f t="shared" si="8"/>
        <v>66851894.449999996</v>
      </c>
      <c r="H493" s="11" t="s">
        <v>1296</v>
      </c>
    </row>
    <row r="494" spans="2:8" s="10" customFormat="1" ht="15">
      <c r="B494" s="5" t="s">
        <v>1334</v>
      </c>
      <c r="C494" s="6" t="s">
        <v>1313</v>
      </c>
      <c r="D494" s="5" t="s">
        <v>1314</v>
      </c>
      <c r="E494" s="17">
        <v>1915509</v>
      </c>
      <c r="F494" s="27">
        <v>74.667</v>
      </c>
      <c r="G494" s="18">
        <f t="shared" si="8"/>
        <v>143025310.503</v>
      </c>
      <c r="H494" s="5" t="s">
        <v>1328</v>
      </c>
    </row>
    <row r="495" spans="2:8" s="10" customFormat="1" ht="15">
      <c r="B495" s="11" t="s">
        <v>1288</v>
      </c>
      <c r="C495" s="12" t="s">
        <v>1313</v>
      </c>
      <c r="D495" s="11" t="s">
        <v>1314</v>
      </c>
      <c r="E495" s="28">
        <v>961429</v>
      </c>
      <c r="F495" s="29">
        <v>74.507</v>
      </c>
      <c r="G495" s="30">
        <f t="shared" si="8"/>
        <v>71633190.503</v>
      </c>
      <c r="H495" s="11" t="s">
        <v>1320</v>
      </c>
    </row>
    <row r="496" spans="2:8" s="10" customFormat="1" ht="15">
      <c r="B496" s="5" t="s">
        <v>1310</v>
      </c>
      <c r="C496" s="6" t="s">
        <v>1313</v>
      </c>
      <c r="D496" s="5" t="s">
        <v>1314</v>
      </c>
      <c r="E496" s="17">
        <v>2081709</v>
      </c>
      <c r="F496" s="27">
        <v>74.587</v>
      </c>
      <c r="G496" s="18">
        <f t="shared" si="8"/>
        <v>155268429.183</v>
      </c>
      <c r="H496" s="5" t="s">
        <v>1320</v>
      </c>
    </row>
    <row r="497" spans="2:8" s="10" customFormat="1" ht="15">
      <c r="B497" s="11" t="s">
        <v>1311</v>
      </c>
      <c r="C497" s="12" t="s">
        <v>1318</v>
      </c>
      <c r="D497" s="11" t="s">
        <v>1314</v>
      </c>
      <c r="E497" s="28">
        <v>993915</v>
      </c>
      <c r="F497" s="29">
        <v>69.49</v>
      </c>
      <c r="G497" s="30">
        <f t="shared" si="8"/>
        <v>69067153.35</v>
      </c>
      <c r="H497" s="11" t="s">
        <v>1296</v>
      </c>
    </row>
    <row r="498" spans="2:8" s="10" customFormat="1" ht="15">
      <c r="B498" s="5" t="s">
        <v>1288</v>
      </c>
      <c r="C498" s="6" t="s">
        <v>1313</v>
      </c>
      <c r="D498" s="5" t="s">
        <v>1314</v>
      </c>
      <c r="E498" s="17">
        <v>1042771</v>
      </c>
      <c r="F498" s="27">
        <v>74.547</v>
      </c>
      <c r="G498" s="18">
        <f t="shared" si="8"/>
        <v>77735449.737</v>
      </c>
      <c r="H498" s="5" t="s">
        <v>1320</v>
      </c>
    </row>
    <row r="499" spans="2:8" s="10" customFormat="1" ht="15">
      <c r="B499" s="11" t="s">
        <v>1312</v>
      </c>
      <c r="C499" s="12" t="s">
        <v>1313</v>
      </c>
      <c r="D499" s="11" t="s">
        <v>1314</v>
      </c>
      <c r="E499" s="28">
        <v>1924570</v>
      </c>
      <c r="F499" s="29">
        <v>74.587</v>
      </c>
      <c r="G499" s="30">
        <f t="shared" si="8"/>
        <v>143547902.59</v>
      </c>
      <c r="H499" s="11" t="s">
        <v>1298</v>
      </c>
    </row>
    <row r="500" spans="2:8" s="10" customFormat="1" ht="15">
      <c r="B500" s="5" t="s">
        <v>1301</v>
      </c>
      <c r="C500" s="6" t="s">
        <v>1318</v>
      </c>
      <c r="D500" s="5" t="s">
        <v>1314</v>
      </c>
      <c r="E500" s="17">
        <v>1035770</v>
      </c>
      <c r="F500" s="27">
        <v>69.61</v>
      </c>
      <c r="G500" s="18">
        <f t="shared" si="8"/>
        <v>72099949.7</v>
      </c>
      <c r="H500" s="5" t="s">
        <v>1296</v>
      </c>
    </row>
    <row r="501" spans="2:8" s="10" customFormat="1" ht="15">
      <c r="B501" s="11" t="s">
        <v>1319</v>
      </c>
      <c r="C501" s="12" t="s">
        <v>1313</v>
      </c>
      <c r="D501" s="11" t="s">
        <v>1314</v>
      </c>
      <c r="E501" s="28">
        <v>780875</v>
      </c>
      <c r="F501" s="29">
        <v>74.747</v>
      </c>
      <c r="G501" s="30">
        <f t="shared" si="8"/>
        <v>58368063.625</v>
      </c>
      <c r="H501" s="11" t="s">
        <v>1320</v>
      </c>
    </row>
    <row r="502" spans="2:8" s="10" customFormat="1" ht="15">
      <c r="B502" s="5" t="s">
        <v>1335</v>
      </c>
      <c r="C502" s="6" t="s">
        <v>1313</v>
      </c>
      <c r="D502" s="5" t="s">
        <v>1314</v>
      </c>
      <c r="E502" s="17">
        <v>1550000</v>
      </c>
      <c r="F502" s="27">
        <v>74.627</v>
      </c>
      <c r="G502" s="18">
        <f t="shared" si="8"/>
        <v>115671850</v>
      </c>
      <c r="H502" s="5" t="s">
        <v>1298</v>
      </c>
    </row>
    <row r="503" spans="2:8" s="10" customFormat="1" ht="15">
      <c r="B503" s="11" t="s">
        <v>1288</v>
      </c>
      <c r="C503" s="12" t="s">
        <v>1313</v>
      </c>
      <c r="D503" s="11" t="s">
        <v>1314</v>
      </c>
      <c r="E503" s="28">
        <v>1030341</v>
      </c>
      <c r="F503" s="29">
        <v>74.587</v>
      </c>
      <c r="G503" s="30">
        <f t="shared" si="8"/>
        <v>76850044.16700001</v>
      </c>
      <c r="H503" s="11" t="s">
        <v>1320</v>
      </c>
    </row>
    <row r="504" spans="2:8" s="10" customFormat="1" ht="15">
      <c r="B504" s="5" t="s">
        <v>1288</v>
      </c>
      <c r="C504" s="6" t="s">
        <v>1313</v>
      </c>
      <c r="D504" s="5" t="s">
        <v>1336</v>
      </c>
      <c r="E504" s="17">
        <v>1037453</v>
      </c>
      <c r="F504" s="27">
        <v>53.849</v>
      </c>
      <c r="G504" s="18">
        <f>E504*F504</f>
        <v>55865806.596999995</v>
      </c>
      <c r="H504" s="5" t="s">
        <v>1320</v>
      </c>
    </row>
    <row r="505" spans="2:8" s="10" customFormat="1" ht="15">
      <c r="B505" s="11" t="s">
        <v>1292</v>
      </c>
      <c r="C505" s="12" t="s">
        <v>1322</v>
      </c>
      <c r="D505" s="11" t="s">
        <v>1336</v>
      </c>
      <c r="E505" s="28">
        <v>1039814</v>
      </c>
      <c r="F505" s="29">
        <v>53.504</v>
      </c>
      <c r="G505" s="30">
        <f aca="true" t="shared" si="9" ref="G505:G587">E505*F505</f>
        <v>55634208.256</v>
      </c>
      <c r="H505" s="11" t="s">
        <v>1293</v>
      </c>
    </row>
    <row r="506" spans="2:8" s="10" customFormat="1" ht="15">
      <c r="B506" s="5" t="s">
        <v>1301</v>
      </c>
      <c r="C506" s="6" t="s">
        <v>1318</v>
      </c>
      <c r="D506" s="5" t="s">
        <v>1336</v>
      </c>
      <c r="E506" s="17">
        <v>1024759</v>
      </c>
      <c r="F506" s="27">
        <v>52.148</v>
      </c>
      <c r="G506" s="18">
        <f t="shared" si="9"/>
        <v>53439132.332</v>
      </c>
      <c r="H506" s="5" t="s">
        <v>1296</v>
      </c>
    </row>
    <row r="507" spans="2:8" s="10" customFormat="1" ht="15">
      <c r="B507" s="11" t="s">
        <v>1288</v>
      </c>
      <c r="C507" s="12" t="s">
        <v>1313</v>
      </c>
      <c r="D507" s="11" t="s">
        <v>1336</v>
      </c>
      <c r="E507" s="28">
        <v>986820</v>
      </c>
      <c r="F507" s="29">
        <v>53.969</v>
      </c>
      <c r="G507" s="30">
        <f t="shared" si="9"/>
        <v>53257688.58</v>
      </c>
      <c r="H507" s="11" t="s">
        <v>1320</v>
      </c>
    </row>
    <row r="508" spans="2:8" s="10" customFormat="1" ht="15">
      <c r="B508" s="5" t="s">
        <v>1337</v>
      </c>
      <c r="C508" s="6" t="s">
        <v>1322</v>
      </c>
      <c r="D508" s="5" t="s">
        <v>1336</v>
      </c>
      <c r="E508" s="17">
        <v>1031002</v>
      </c>
      <c r="F508" s="27">
        <v>53.371</v>
      </c>
      <c r="G508" s="18">
        <f t="shared" si="9"/>
        <v>55025607.742</v>
      </c>
      <c r="H508" s="5" t="s">
        <v>1328</v>
      </c>
    </row>
    <row r="509" spans="2:8" s="10" customFormat="1" ht="15">
      <c r="B509" s="11" t="s">
        <v>1308</v>
      </c>
      <c r="C509" s="12" t="s">
        <v>1313</v>
      </c>
      <c r="D509" s="11" t="s">
        <v>1336</v>
      </c>
      <c r="E509" s="28">
        <v>1974920</v>
      </c>
      <c r="F509" s="29">
        <v>53.889</v>
      </c>
      <c r="G509" s="30">
        <f t="shared" si="9"/>
        <v>106426463.88000001</v>
      </c>
      <c r="H509" s="11" t="s">
        <v>1298</v>
      </c>
    </row>
    <row r="510" spans="2:8" s="10" customFormat="1" ht="15">
      <c r="B510" s="5" t="s">
        <v>1288</v>
      </c>
      <c r="C510" s="6" t="s">
        <v>1313</v>
      </c>
      <c r="D510" s="5" t="s">
        <v>1336</v>
      </c>
      <c r="E510" s="17">
        <v>996429</v>
      </c>
      <c r="F510" s="27">
        <v>53.889</v>
      </c>
      <c r="G510" s="18">
        <f t="shared" si="9"/>
        <v>53696562.381000005</v>
      </c>
      <c r="H510" s="5" t="s">
        <v>1320</v>
      </c>
    </row>
    <row r="511" spans="2:8" s="10" customFormat="1" ht="15">
      <c r="B511" s="11" t="s">
        <v>1308</v>
      </c>
      <c r="C511" s="12" t="s">
        <v>1313</v>
      </c>
      <c r="D511" s="11" t="s">
        <v>1336</v>
      </c>
      <c r="E511" s="28">
        <v>1934032</v>
      </c>
      <c r="F511" s="29">
        <v>53.969</v>
      </c>
      <c r="G511" s="30">
        <f t="shared" si="9"/>
        <v>104377773.008</v>
      </c>
      <c r="H511" s="11" t="s">
        <v>1298</v>
      </c>
    </row>
    <row r="512" spans="2:8" s="10" customFormat="1" ht="15">
      <c r="B512" s="5" t="s">
        <v>1321</v>
      </c>
      <c r="C512" s="6" t="s">
        <v>1322</v>
      </c>
      <c r="D512" s="5" t="s">
        <v>1336</v>
      </c>
      <c r="E512" s="17">
        <v>1035361</v>
      </c>
      <c r="F512" s="27">
        <v>55.299</v>
      </c>
      <c r="G512" s="18">
        <f t="shared" si="9"/>
        <v>57254427.939</v>
      </c>
      <c r="H512" s="5" t="s">
        <v>1323</v>
      </c>
    </row>
    <row r="513" spans="2:8" s="10" customFormat="1" ht="15">
      <c r="B513" s="11" t="s">
        <v>1312</v>
      </c>
      <c r="C513" s="12" t="s">
        <v>1313</v>
      </c>
      <c r="D513" s="11" t="s">
        <v>1336</v>
      </c>
      <c r="E513" s="28">
        <v>1920948</v>
      </c>
      <c r="F513" s="29">
        <v>54.009</v>
      </c>
      <c r="G513" s="30">
        <f t="shared" si="9"/>
        <v>103748480.532</v>
      </c>
      <c r="H513" s="11" t="s">
        <v>1298</v>
      </c>
    </row>
    <row r="514" spans="2:8" s="10" customFormat="1" ht="15">
      <c r="B514" s="5" t="s">
        <v>1287</v>
      </c>
      <c r="C514" s="6" t="s">
        <v>1313</v>
      </c>
      <c r="D514" s="5" t="s">
        <v>1336</v>
      </c>
      <c r="E514" s="17">
        <v>2078971</v>
      </c>
      <c r="F514" s="27">
        <v>54.009</v>
      </c>
      <c r="G514" s="18">
        <f t="shared" si="9"/>
        <v>112283144.73900001</v>
      </c>
      <c r="H514" s="5" t="s">
        <v>1320</v>
      </c>
    </row>
    <row r="515" spans="2:8" s="10" customFormat="1" ht="15">
      <c r="B515" s="11" t="s">
        <v>1312</v>
      </c>
      <c r="C515" s="12" t="s">
        <v>1313</v>
      </c>
      <c r="D515" s="11" t="s">
        <v>1336</v>
      </c>
      <c r="E515" s="28">
        <v>1812619</v>
      </c>
      <c r="F515" s="29">
        <v>53.769</v>
      </c>
      <c r="G515" s="30">
        <f t="shared" si="9"/>
        <v>97462711.01099999</v>
      </c>
      <c r="H515" s="11" t="s">
        <v>1298</v>
      </c>
    </row>
    <row r="516" spans="2:8" s="10" customFormat="1" ht="15">
      <c r="B516" s="5" t="s">
        <v>1312</v>
      </c>
      <c r="C516" s="6" t="s">
        <v>1313</v>
      </c>
      <c r="D516" s="5" t="s">
        <v>1336</v>
      </c>
      <c r="E516" s="17">
        <v>1860208</v>
      </c>
      <c r="F516" s="27">
        <v>53.889</v>
      </c>
      <c r="G516" s="18">
        <f t="shared" si="9"/>
        <v>100244748.912</v>
      </c>
      <c r="H516" s="5" t="s">
        <v>1298</v>
      </c>
    </row>
    <row r="517" spans="2:8" s="10" customFormat="1" ht="15">
      <c r="B517" s="11" t="s">
        <v>1309</v>
      </c>
      <c r="C517" s="12" t="s">
        <v>1313</v>
      </c>
      <c r="D517" s="11" t="s">
        <v>1336</v>
      </c>
      <c r="E517" s="28">
        <v>957624</v>
      </c>
      <c r="F517" s="29">
        <v>53.809</v>
      </c>
      <c r="G517" s="30">
        <f t="shared" si="9"/>
        <v>51528789.816</v>
      </c>
      <c r="H517" s="11" t="s">
        <v>1320</v>
      </c>
    </row>
    <row r="518" spans="2:8" s="10" customFormat="1" ht="15">
      <c r="B518" s="5" t="s">
        <v>1312</v>
      </c>
      <c r="C518" s="6" t="s">
        <v>1313</v>
      </c>
      <c r="D518" s="5" t="s">
        <v>1336</v>
      </c>
      <c r="E518" s="17">
        <v>1852416</v>
      </c>
      <c r="F518" s="27">
        <v>53.769</v>
      </c>
      <c r="G518" s="18">
        <f t="shared" si="9"/>
        <v>99602555.904</v>
      </c>
      <c r="H518" s="5" t="s">
        <v>1298</v>
      </c>
    </row>
    <row r="519" spans="2:8" s="10" customFormat="1" ht="15">
      <c r="B519" s="11" t="s">
        <v>1311</v>
      </c>
      <c r="C519" s="12" t="s">
        <v>1318</v>
      </c>
      <c r="D519" s="11" t="s">
        <v>1336</v>
      </c>
      <c r="E519" s="28">
        <v>951989</v>
      </c>
      <c r="F519" s="29">
        <v>51.948</v>
      </c>
      <c r="G519" s="30">
        <f t="shared" si="9"/>
        <v>49453924.572</v>
      </c>
      <c r="H519" s="11" t="s">
        <v>1296</v>
      </c>
    </row>
    <row r="520" spans="2:8" s="10" customFormat="1" ht="15">
      <c r="B520" s="5" t="s">
        <v>1288</v>
      </c>
      <c r="C520" s="6" t="s">
        <v>1313</v>
      </c>
      <c r="D520" s="5" t="s">
        <v>1336</v>
      </c>
      <c r="E520" s="17">
        <v>957075</v>
      </c>
      <c r="F520" s="27">
        <v>53.889</v>
      </c>
      <c r="G520" s="18">
        <f t="shared" si="9"/>
        <v>51575814.675000004</v>
      </c>
      <c r="H520" s="5" t="s">
        <v>1320</v>
      </c>
    </row>
    <row r="521" spans="2:8" s="10" customFormat="1" ht="15">
      <c r="B521" s="11" t="s">
        <v>1304</v>
      </c>
      <c r="C521" s="12" t="s">
        <v>1313</v>
      </c>
      <c r="D521" s="11" t="s">
        <v>1336</v>
      </c>
      <c r="E521" s="28">
        <v>340000</v>
      </c>
      <c r="F521" s="29">
        <v>53.729</v>
      </c>
      <c r="G521" s="30">
        <f t="shared" si="9"/>
        <v>18267860</v>
      </c>
      <c r="H521" s="11" t="s">
        <v>1338</v>
      </c>
    </row>
    <row r="522" spans="2:8" s="10" customFormat="1" ht="15">
      <c r="B522" s="5" t="s">
        <v>1306</v>
      </c>
      <c r="C522" s="6" t="s">
        <v>1313</v>
      </c>
      <c r="D522" s="5" t="s">
        <v>1336</v>
      </c>
      <c r="E522" s="17">
        <v>960800</v>
      </c>
      <c r="F522" s="27">
        <v>53.809</v>
      </c>
      <c r="G522" s="18">
        <f t="shared" si="9"/>
        <v>51699687.199999996</v>
      </c>
      <c r="H522" s="5" t="s">
        <v>1298</v>
      </c>
    </row>
    <row r="523" spans="2:8" s="10" customFormat="1" ht="15">
      <c r="B523" s="11" t="s">
        <v>1304</v>
      </c>
      <c r="C523" s="12" t="s">
        <v>1313</v>
      </c>
      <c r="D523" s="11" t="s">
        <v>1336</v>
      </c>
      <c r="E523" s="28">
        <v>620085</v>
      </c>
      <c r="F523" s="29">
        <v>53.729</v>
      </c>
      <c r="G523" s="30">
        <f t="shared" si="9"/>
        <v>33316546.965</v>
      </c>
      <c r="H523" s="11" t="s">
        <v>1338</v>
      </c>
    </row>
    <row r="524" spans="2:8" s="10" customFormat="1" ht="15">
      <c r="B524" s="5" t="s">
        <v>1291</v>
      </c>
      <c r="C524" s="6" t="s">
        <v>1313</v>
      </c>
      <c r="D524" s="5" t="s">
        <v>1336</v>
      </c>
      <c r="E524" s="17">
        <v>957997</v>
      </c>
      <c r="F524" s="27">
        <v>53.689</v>
      </c>
      <c r="G524" s="18">
        <f t="shared" si="9"/>
        <v>51433900.933</v>
      </c>
      <c r="H524" s="5" t="s">
        <v>1339</v>
      </c>
    </row>
    <row r="525" spans="2:8" s="10" customFormat="1" ht="15">
      <c r="B525" s="11" t="s">
        <v>1292</v>
      </c>
      <c r="C525" s="12" t="s">
        <v>1322</v>
      </c>
      <c r="D525" s="11" t="s">
        <v>1336</v>
      </c>
      <c r="E525" s="28">
        <v>957014</v>
      </c>
      <c r="F525" s="29">
        <v>61.54</v>
      </c>
      <c r="G525" s="30">
        <f t="shared" si="9"/>
        <v>58894641.56</v>
      </c>
      <c r="H525" s="11" t="s">
        <v>1293</v>
      </c>
    </row>
    <row r="526" spans="2:8" s="10" customFormat="1" ht="15">
      <c r="B526" s="5" t="s">
        <v>1288</v>
      </c>
      <c r="C526" s="6" t="s">
        <v>1313</v>
      </c>
      <c r="D526" s="5" t="s">
        <v>1336</v>
      </c>
      <c r="E526" s="17">
        <v>961315</v>
      </c>
      <c r="F526" s="27">
        <v>60.359</v>
      </c>
      <c r="G526" s="18">
        <f t="shared" si="9"/>
        <v>58024012.085</v>
      </c>
      <c r="H526" s="5" t="s">
        <v>1320</v>
      </c>
    </row>
    <row r="527" spans="2:8" s="10" customFormat="1" ht="15">
      <c r="B527" s="11" t="s">
        <v>1340</v>
      </c>
      <c r="C527" s="12" t="s">
        <v>1322</v>
      </c>
      <c r="D527" s="11" t="s">
        <v>1336</v>
      </c>
      <c r="E527" s="28">
        <v>953829</v>
      </c>
      <c r="F527" s="29">
        <v>61.969</v>
      </c>
      <c r="G527" s="30">
        <f t="shared" si="9"/>
        <v>59107829.301</v>
      </c>
      <c r="H527" s="11" t="s">
        <v>1293</v>
      </c>
    </row>
    <row r="528" spans="2:8" s="10" customFormat="1" ht="15">
      <c r="B528" s="5" t="s">
        <v>1301</v>
      </c>
      <c r="C528" s="6" t="s">
        <v>1318</v>
      </c>
      <c r="D528" s="5" t="s">
        <v>1336</v>
      </c>
      <c r="E528" s="17">
        <v>956411</v>
      </c>
      <c r="F528" s="27">
        <v>58.316</v>
      </c>
      <c r="G528" s="18">
        <f t="shared" si="9"/>
        <v>55774063.876</v>
      </c>
      <c r="H528" s="5" t="s">
        <v>1296</v>
      </c>
    </row>
    <row r="529" spans="2:8" s="10" customFormat="1" ht="15">
      <c r="B529" s="11" t="s">
        <v>1288</v>
      </c>
      <c r="C529" s="12" t="s">
        <v>1313</v>
      </c>
      <c r="D529" s="11" t="s">
        <v>1336</v>
      </c>
      <c r="E529" s="28">
        <v>958108</v>
      </c>
      <c r="F529" s="29">
        <v>60.479</v>
      </c>
      <c r="G529" s="30">
        <f t="shared" si="9"/>
        <v>57945413.732</v>
      </c>
      <c r="H529" s="11" t="s">
        <v>1320</v>
      </c>
    </row>
    <row r="530" spans="2:8" s="10" customFormat="1" ht="15">
      <c r="B530" s="5" t="s">
        <v>1311</v>
      </c>
      <c r="C530" s="6" t="s">
        <v>1318</v>
      </c>
      <c r="D530" s="5" t="s">
        <v>1336</v>
      </c>
      <c r="E530" s="17">
        <v>956861</v>
      </c>
      <c r="F530" s="27">
        <v>58.316</v>
      </c>
      <c r="G530" s="18">
        <f t="shared" si="9"/>
        <v>55800306.076000005</v>
      </c>
      <c r="H530" s="5" t="s">
        <v>1296</v>
      </c>
    </row>
    <row r="531" spans="2:8" s="10" customFormat="1" ht="15">
      <c r="B531" s="11" t="s">
        <v>1308</v>
      </c>
      <c r="C531" s="12" t="s">
        <v>1313</v>
      </c>
      <c r="D531" s="11" t="s">
        <v>1336</v>
      </c>
      <c r="E531" s="28">
        <v>1916429</v>
      </c>
      <c r="F531" s="29">
        <v>60.479</v>
      </c>
      <c r="G531" s="30">
        <f t="shared" si="9"/>
        <v>115903709.491</v>
      </c>
      <c r="H531" s="11" t="s">
        <v>1298</v>
      </c>
    </row>
    <row r="532" spans="2:8" s="10" customFormat="1" ht="15">
      <c r="B532" s="5" t="s">
        <v>1337</v>
      </c>
      <c r="C532" s="6" t="s">
        <v>1322</v>
      </c>
      <c r="D532" s="5" t="s">
        <v>1336</v>
      </c>
      <c r="E532" s="17">
        <v>954887</v>
      </c>
      <c r="F532" s="27">
        <v>62.19</v>
      </c>
      <c r="G532" s="18">
        <f t="shared" si="9"/>
        <v>59384422.53</v>
      </c>
      <c r="H532" s="5" t="s">
        <v>1328</v>
      </c>
    </row>
    <row r="533" spans="2:8" s="10" customFormat="1" ht="15">
      <c r="B533" s="11" t="s">
        <v>1312</v>
      </c>
      <c r="C533" s="12" t="s">
        <v>1313</v>
      </c>
      <c r="D533" s="11" t="s">
        <v>1336</v>
      </c>
      <c r="E533" s="28">
        <v>1797460</v>
      </c>
      <c r="F533" s="29">
        <v>60.359</v>
      </c>
      <c r="G533" s="30">
        <f t="shared" si="9"/>
        <v>108492888.14</v>
      </c>
      <c r="H533" s="11" t="s">
        <v>1298</v>
      </c>
    </row>
    <row r="534" spans="2:8" s="10" customFormat="1" ht="15">
      <c r="B534" s="5" t="s">
        <v>1312</v>
      </c>
      <c r="C534" s="6" t="s">
        <v>1313</v>
      </c>
      <c r="D534" s="5" t="s">
        <v>1336</v>
      </c>
      <c r="E534" s="17">
        <v>1864901</v>
      </c>
      <c r="F534" s="27">
        <v>60.519</v>
      </c>
      <c r="G534" s="18">
        <f t="shared" si="9"/>
        <v>112861943.619</v>
      </c>
      <c r="H534" s="5" t="s">
        <v>1298</v>
      </c>
    </row>
    <row r="535" spans="2:8" s="10" customFormat="1" ht="15">
      <c r="B535" s="11" t="s">
        <v>1312</v>
      </c>
      <c r="C535" s="12" t="s">
        <v>1313</v>
      </c>
      <c r="D535" s="11" t="s">
        <v>1336</v>
      </c>
      <c r="E535" s="28">
        <v>1893030</v>
      </c>
      <c r="F535" s="29">
        <v>60.439</v>
      </c>
      <c r="G535" s="30">
        <f t="shared" si="9"/>
        <v>114412840.17</v>
      </c>
      <c r="H535" s="11" t="s">
        <v>1298</v>
      </c>
    </row>
    <row r="536" spans="2:8" s="10" customFormat="1" ht="15">
      <c r="B536" s="5" t="s">
        <v>1309</v>
      </c>
      <c r="C536" s="6" t="s">
        <v>1313</v>
      </c>
      <c r="D536" s="5" t="s">
        <v>1336</v>
      </c>
      <c r="E536" s="17">
        <v>970576</v>
      </c>
      <c r="F536" s="27">
        <v>60.319</v>
      </c>
      <c r="G536" s="18">
        <f t="shared" si="9"/>
        <v>58544173.744</v>
      </c>
      <c r="H536" s="5" t="s">
        <v>1320</v>
      </c>
    </row>
    <row r="537" spans="2:8" s="10" customFormat="1" ht="15">
      <c r="B537" s="11" t="s">
        <v>1291</v>
      </c>
      <c r="C537" s="12" t="s">
        <v>1313</v>
      </c>
      <c r="D537" s="11" t="s">
        <v>1336</v>
      </c>
      <c r="E537" s="28">
        <v>965105</v>
      </c>
      <c r="F537" s="29">
        <v>60.239</v>
      </c>
      <c r="G537" s="30">
        <f t="shared" si="9"/>
        <v>58136960.095</v>
      </c>
      <c r="H537" s="11" t="s">
        <v>1339</v>
      </c>
    </row>
    <row r="538" spans="2:8" s="10" customFormat="1" ht="15">
      <c r="B538" s="5" t="s">
        <v>1288</v>
      </c>
      <c r="C538" s="6" t="s">
        <v>1313</v>
      </c>
      <c r="D538" s="5" t="s">
        <v>1336</v>
      </c>
      <c r="E538" s="17">
        <v>971375</v>
      </c>
      <c r="F538" s="27">
        <v>60.319</v>
      </c>
      <c r="G538" s="18">
        <f t="shared" si="9"/>
        <v>58592368.625</v>
      </c>
      <c r="H538" s="5" t="s">
        <v>1320</v>
      </c>
    </row>
    <row r="539" spans="2:8" s="10" customFormat="1" ht="15">
      <c r="B539" s="11" t="s">
        <v>1307</v>
      </c>
      <c r="C539" s="12" t="s">
        <v>1313</v>
      </c>
      <c r="D539" s="11" t="s">
        <v>1336</v>
      </c>
      <c r="E539" s="28">
        <v>1034613</v>
      </c>
      <c r="F539" s="29">
        <v>60.199</v>
      </c>
      <c r="G539" s="30">
        <f t="shared" si="9"/>
        <v>62282667.986999996</v>
      </c>
      <c r="H539" s="11" t="s">
        <v>1320</v>
      </c>
    </row>
    <row r="540" spans="2:8" s="10" customFormat="1" ht="15">
      <c r="B540" s="5" t="s">
        <v>1288</v>
      </c>
      <c r="C540" s="6" t="s">
        <v>1313</v>
      </c>
      <c r="D540" s="5" t="s">
        <v>1336</v>
      </c>
      <c r="E540" s="17">
        <v>953097</v>
      </c>
      <c r="F540" s="27">
        <v>60.439</v>
      </c>
      <c r="G540" s="18">
        <f t="shared" si="9"/>
        <v>57604229.583</v>
      </c>
      <c r="H540" s="5" t="s">
        <v>1320</v>
      </c>
    </row>
    <row r="541" spans="2:8" s="10" customFormat="1" ht="15">
      <c r="B541" s="11" t="s">
        <v>1312</v>
      </c>
      <c r="C541" s="12" t="s">
        <v>1313</v>
      </c>
      <c r="D541" s="11" t="s">
        <v>1336</v>
      </c>
      <c r="E541" s="28">
        <v>1941052</v>
      </c>
      <c r="F541" s="29">
        <v>60.359</v>
      </c>
      <c r="G541" s="30">
        <f t="shared" si="9"/>
        <v>117159957.668</v>
      </c>
      <c r="H541" s="11" t="s">
        <v>1298</v>
      </c>
    </row>
    <row r="542" spans="2:8" s="10" customFormat="1" ht="15">
      <c r="B542" s="5" t="s">
        <v>1308</v>
      </c>
      <c r="C542" s="6" t="s">
        <v>1313</v>
      </c>
      <c r="D542" s="5" t="s">
        <v>1336</v>
      </c>
      <c r="E542" s="17">
        <v>1968836</v>
      </c>
      <c r="F542" s="27">
        <v>60.479</v>
      </c>
      <c r="G542" s="18">
        <f t="shared" si="9"/>
        <v>119073232.444</v>
      </c>
      <c r="H542" s="5" t="s">
        <v>1298</v>
      </c>
    </row>
    <row r="543" spans="2:8" s="10" customFormat="1" ht="15">
      <c r="B543" s="11" t="s">
        <v>1304</v>
      </c>
      <c r="C543" s="12" t="s">
        <v>1322</v>
      </c>
      <c r="D543" s="11" t="s">
        <v>1336</v>
      </c>
      <c r="E543" s="28">
        <v>953642</v>
      </c>
      <c r="F543" s="29">
        <v>64.424</v>
      </c>
      <c r="G543" s="30">
        <f t="shared" si="9"/>
        <v>61437432.208000004</v>
      </c>
      <c r="H543" s="11" t="s">
        <v>1338</v>
      </c>
    </row>
    <row r="544" spans="2:8" s="10" customFormat="1" ht="15">
      <c r="B544" s="5" t="s">
        <v>1308</v>
      </c>
      <c r="C544" s="6" t="s">
        <v>1313</v>
      </c>
      <c r="D544" s="5" t="s">
        <v>1336</v>
      </c>
      <c r="E544" s="17">
        <v>520000</v>
      </c>
      <c r="F544" s="27">
        <v>60.439</v>
      </c>
      <c r="G544" s="18">
        <f t="shared" si="9"/>
        <v>31428280</v>
      </c>
      <c r="H544" s="5" t="s">
        <v>1298</v>
      </c>
    </row>
    <row r="545" spans="2:8" s="10" customFormat="1" ht="15">
      <c r="B545" s="11" t="s">
        <v>1312</v>
      </c>
      <c r="C545" s="12" t="s">
        <v>1313</v>
      </c>
      <c r="D545" s="11" t="s">
        <v>1336</v>
      </c>
      <c r="E545" s="28">
        <v>1969597</v>
      </c>
      <c r="F545" s="29">
        <v>61.439</v>
      </c>
      <c r="G545" s="30">
        <f t="shared" si="9"/>
        <v>121010070.083</v>
      </c>
      <c r="H545" s="11" t="s">
        <v>1298</v>
      </c>
    </row>
    <row r="546" spans="2:8" s="10" customFormat="1" ht="15">
      <c r="B546" s="5" t="s">
        <v>1308</v>
      </c>
      <c r="C546" s="6" t="s">
        <v>1313</v>
      </c>
      <c r="D546" s="5" t="s">
        <v>1336</v>
      </c>
      <c r="E546" s="17">
        <v>1495193</v>
      </c>
      <c r="F546" s="27">
        <v>60.439</v>
      </c>
      <c r="G546" s="18">
        <f t="shared" si="9"/>
        <v>90367969.727</v>
      </c>
      <c r="H546" s="5" t="s">
        <v>1298</v>
      </c>
    </row>
    <row r="547" spans="2:8" s="10" customFormat="1" ht="15">
      <c r="B547" s="11" t="s">
        <v>1308</v>
      </c>
      <c r="C547" s="12" t="s">
        <v>1313</v>
      </c>
      <c r="D547" s="11" t="s">
        <v>1336</v>
      </c>
      <c r="E547" s="28">
        <v>1905290</v>
      </c>
      <c r="F547" s="29">
        <v>64.09</v>
      </c>
      <c r="G547" s="30">
        <f t="shared" si="9"/>
        <v>122110036.10000001</v>
      </c>
      <c r="H547" s="11" t="s">
        <v>1298</v>
      </c>
    </row>
    <row r="548" spans="2:8" s="10" customFormat="1" ht="15">
      <c r="B548" s="5" t="s">
        <v>1327</v>
      </c>
      <c r="C548" s="6" t="s">
        <v>1322</v>
      </c>
      <c r="D548" s="5" t="s">
        <v>1336</v>
      </c>
      <c r="E548" s="17">
        <v>1036399</v>
      </c>
      <c r="F548" s="27">
        <v>60.741</v>
      </c>
      <c r="G548" s="18">
        <f t="shared" si="9"/>
        <v>62951911.659</v>
      </c>
      <c r="H548" s="5" t="s">
        <v>1328</v>
      </c>
    </row>
    <row r="549" spans="2:8" s="10" customFormat="1" ht="15">
      <c r="B549" s="11" t="s">
        <v>1288</v>
      </c>
      <c r="C549" s="12" t="s">
        <v>1313</v>
      </c>
      <c r="D549" s="11" t="s">
        <v>1336</v>
      </c>
      <c r="E549" s="28">
        <v>971331</v>
      </c>
      <c r="F549" s="29">
        <v>64.13</v>
      </c>
      <c r="G549" s="30">
        <f t="shared" si="9"/>
        <v>62291457.029999994</v>
      </c>
      <c r="H549" s="11" t="s">
        <v>1320</v>
      </c>
    </row>
    <row r="550" spans="2:8" s="10" customFormat="1" ht="15">
      <c r="B550" s="5" t="s">
        <v>1340</v>
      </c>
      <c r="C550" s="6" t="s">
        <v>1322</v>
      </c>
      <c r="D550" s="5" t="s">
        <v>1336</v>
      </c>
      <c r="E550" s="17">
        <v>1042950</v>
      </c>
      <c r="F550" s="27">
        <v>60.741</v>
      </c>
      <c r="G550" s="18">
        <f t="shared" si="9"/>
        <v>63349825.95</v>
      </c>
      <c r="H550" s="5" t="s">
        <v>1293</v>
      </c>
    </row>
    <row r="551" spans="2:8" s="10" customFormat="1" ht="15">
      <c r="B551" s="11" t="s">
        <v>1312</v>
      </c>
      <c r="C551" s="12" t="s">
        <v>1313</v>
      </c>
      <c r="D551" s="11" t="s">
        <v>1336</v>
      </c>
      <c r="E551" s="28">
        <v>1819087</v>
      </c>
      <c r="F551" s="29">
        <v>64.13</v>
      </c>
      <c r="G551" s="30">
        <f t="shared" si="9"/>
        <v>116658049.30999999</v>
      </c>
      <c r="H551" s="11" t="s">
        <v>1298</v>
      </c>
    </row>
    <row r="552" spans="2:8" s="10" customFormat="1" ht="15">
      <c r="B552" s="5" t="s">
        <v>1292</v>
      </c>
      <c r="C552" s="6" t="s">
        <v>1322</v>
      </c>
      <c r="D552" s="5" t="s">
        <v>1336</v>
      </c>
      <c r="E552" s="17">
        <v>1039107</v>
      </c>
      <c r="F552" s="27">
        <v>60.883</v>
      </c>
      <c r="G552" s="18">
        <f t="shared" si="9"/>
        <v>63263951.481000006</v>
      </c>
      <c r="H552" s="5" t="s">
        <v>1293</v>
      </c>
    </row>
    <row r="553" spans="2:8" s="10" customFormat="1" ht="15">
      <c r="B553" s="11" t="s">
        <v>1288</v>
      </c>
      <c r="C553" s="12" t="s">
        <v>1313</v>
      </c>
      <c r="D553" s="11" t="s">
        <v>1336</v>
      </c>
      <c r="E553" s="28">
        <v>983991</v>
      </c>
      <c r="F553" s="29">
        <v>63.73</v>
      </c>
      <c r="G553" s="30">
        <f t="shared" si="9"/>
        <v>62709746.43</v>
      </c>
      <c r="H553" s="11" t="s">
        <v>1320</v>
      </c>
    </row>
    <row r="554" spans="2:8" s="10" customFormat="1" ht="15">
      <c r="B554" s="5" t="s">
        <v>1312</v>
      </c>
      <c r="C554" s="6" t="s">
        <v>1313</v>
      </c>
      <c r="D554" s="5" t="s">
        <v>1336</v>
      </c>
      <c r="E554" s="17">
        <v>1821433</v>
      </c>
      <c r="F554" s="27">
        <v>63.77</v>
      </c>
      <c r="G554" s="18">
        <f t="shared" si="9"/>
        <v>116152782.41000001</v>
      </c>
      <c r="H554" s="5" t="s">
        <v>1298</v>
      </c>
    </row>
    <row r="555" spans="2:8" s="10" customFormat="1" ht="15">
      <c r="B555" s="11" t="s">
        <v>1312</v>
      </c>
      <c r="C555" s="12" t="s">
        <v>1313</v>
      </c>
      <c r="D555" s="11" t="s">
        <v>1336</v>
      </c>
      <c r="E555" s="28">
        <v>1812931</v>
      </c>
      <c r="F555" s="29">
        <v>63.97</v>
      </c>
      <c r="G555" s="30">
        <f t="shared" si="9"/>
        <v>115973196.07</v>
      </c>
      <c r="H555" s="11" t="s">
        <v>1298</v>
      </c>
    </row>
    <row r="556" spans="2:8" s="10" customFormat="1" ht="15">
      <c r="B556" s="5" t="s">
        <v>1308</v>
      </c>
      <c r="C556" s="6" t="s">
        <v>1313</v>
      </c>
      <c r="D556" s="5" t="s">
        <v>1336</v>
      </c>
      <c r="E556" s="17">
        <v>1932241</v>
      </c>
      <c r="F556" s="27">
        <v>64.01</v>
      </c>
      <c r="G556" s="18">
        <f t="shared" si="9"/>
        <v>123682746.41000001</v>
      </c>
      <c r="H556" s="5" t="s">
        <v>1298</v>
      </c>
    </row>
    <row r="557" spans="2:8" s="10" customFormat="1" ht="15">
      <c r="B557" s="11" t="s">
        <v>1312</v>
      </c>
      <c r="C557" s="12" t="s">
        <v>1313</v>
      </c>
      <c r="D557" s="11" t="s">
        <v>1336</v>
      </c>
      <c r="E557" s="28">
        <v>1801183</v>
      </c>
      <c r="F557" s="29">
        <v>63.89</v>
      </c>
      <c r="G557" s="30">
        <f t="shared" si="9"/>
        <v>115077581.87</v>
      </c>
      <c r="H557" s="11" t="s">
        <v>1298</v>
      </c>
    </row>
    <row r="558" spans="2:8" s="10" customFormat="1" ht="15">
      <c r="B558" s="5" t="s">
        <v>1326</v>
      </c>
      <c r="C558" s="6" t="s">
        <v>1318</v>
      </c>
      <c r="D558" s="5" t="s">
        <v>1336</v>
      </c>
      <c r="E558" s="17">
        <v>1023939</v>
      </c>
      <c r="F558" s="27">
        <v>61.897</v>
      </c>
      <c r="G558" s="18">
        <f t="shared" si="9"/>
        <v>63378752.283</v>
      </c>
      <c r="H558" s="5" t="s">
        <v>1296</v>
      </c>
    </row>
    <row r="559" spans="2:8" s="10" customFormat="1" ht="15">
      <c r="B559" s="11" t="s">
        <v>1287</v>
      </c>
      <c r="C559" s="12" t="s">
        <v>1313</v>
      </c>
      <c r="D559" s="11" t="s">
        <v>1336</v>
      </c>
      <c r="E559" s="28">
        <v>2012994</v>
      </c>
      <c r="F559" s="29">
        <v>63.97</v>
      </c>
      <c r="G559" s="30">
        <f t="shared" si="9"/>
        <v>128771226.17999999</v>
      </c>
      <c r="H559" s="11" t="s">
        <v>1320</v>
      </c>
    </row>
    <row r="560" spans="2:8" s="10" customFormat="1" ht="15">
      <c r="B560" s="5" t="s">
        <v>1311</v>
      </c>
      <c r="C560" s="6" t="s">
        <v>1318</v>
      </c>
      <c r="D560" s="5" t="s">
        <v>1336</v>
      </c>
      <c r="E560" s="17">
        <v>958694</v>
      </c>
      <c r="F560" s="27">
        <v>61.817</v>
      </c>
      <c r="G560" s="18">
        <f t="shared" si="9"/>
        <v>59263586.998</v>
      </c>
      <c r="H560" s="5" t="s">
        <v>1296</v>
      </c>
    </row>
    <row r="561" spans="2:8" s="10" customFormat="1" ht="15">
      <c r="B561" s="11" t="s">
        <v>1308</v>
      </c>
      <c r="C561" s="12" t="s">
        <v>1313</v>
      </c>
      <c r="D561" s="11" t="s">
        <v>1336</v>
      </c>
      <c r="E561" s="28">
        <v>1983580</v>
      </c>
      <c r="F561" s="29">
        <v>63.89</v>
      </c>
      <c r="G561" s="30">
        <f t="shared" si="9"/>
        <v>126730926.2</v>
      </c>
      <c r="H561" s="11" t="s">
        <v>1298</v>
      </c>
    </row>
    <row r="562" spans="2:8" s="10" customFormat="1" ht="15">
      <c r="B562" s="5" t="s">
        <v>1304</v>
      </c>
      <c r="C562" s="6" t="s">
        <v>1313</v>
      </c>
      <c r="D562" s="5" t="s">
        <v>1336</v>
      </c>
      <c r="E562" s="17">
        <v>955821</v>
      </c>
      <c r="F562" s="27">
        <v>63.97</v>
      </c>
      <c r="G562" s="18">
        <f t="shared" si="9"/>
        <v>61143869.37</v>
      </c>
      <c r="H562" s="5" t="s">
        <v>1338</v>
      </c>
    </row>
    <row r="563" spans="2:8" s="10" customFormat="1" ht="15">
      <c r="B563" s="11" t="s">
        <v>1288</v>
      </c>
      <c r="C563" s="12" t="s">
        <v>1313</v>
      </c>
      <c r="D563" s="11" t="s">
        <v>1336</v>
      </c>
      <c r="E563" s="28">
        <v>1007088</v>
      </c>
      <c r="F563" s="29">
        <v>64.05</v>
      </c>
      <c r="G563" s="30">
        <f t="shared" si="9"/>
        <v>64503986.4</v>
      </c>
      <c r="H563" s="11" t="s">
        <v>1320</v>
      </c>
    </row>
    <row r="564" spans="2:8" s="10" customFormat="1" ht="15">
      <c r="B564" s="5" t="s">
        <v>1297</v>
      </c>
      <c r="C564" s="6" t="s">
        <v>1313</v>
      </c>
      <c r="D564" s="5" t="s">
        <v>1336</v>
      </c>
      <c r="E564" s="17">
        <v>1962383</v>
      </c>
      <c r="F564" s="27">
        <v>63.85</v>
      </c>
      <c r="G564" s="18">
        <f t="shared" si="9"/>
        <v>125298154.55</v>
      </c>
      <c r="H564" s="5" t="s">
        <v>1298</v>
      </c>
    </row>
    <row r="565" spans="2:8" s="10" customFormat="1" ht="15">
      <c r="B565" s="11" t="s">
        <v>1306</v>
      </c>
      <c r="C565" s="12" t="s">
        <v>1313</v>
      </c>
      <c r="D565" s="11" t="s">
        <v>1336</v>
      </c>
      <c r="E565" s="28">
        <v>998161</v>
      </c>
      <c r="F565" s="29">
        <v>63.81</v>
      </c>
      <c r="G565" s="30">
        <f t="shared" si="9"/>
        <v>63692653.410000004</v>
      </c>
      <c r="H565" s="11" t="s">
        <v>1298</v>
      </c>
    </row>
    <row r="566" spans="2:8" s="10" customFormat="1" ht="15">
      <c r="B566" s="5" t="s">
        <v>1308</v>
      </c>
      <c r="C566" s="6" t="s">
        <v>1313</v>
      </c>
      <c r="D566" s="5" t="s">
        <v>1336</v>
      </c>
      <c r="E566" s="17">
        <v>1430000</v>
      </c>
      <c r="F566" s="27">
        <v>63.85</v>
      </c>
      <c r="G566" s="18">
        <f t="shared" si="9"/>
        <v>91305500</v>
      </c>
      <c r="H566" s="5" t="s">
        <v>1298</v>
      </c>
    </row>
    <row r="567" spans="2:8" s="10" customFormat="1" ht="15">
      <c r="B567" s="11" t="s">
        <v>1308</v>
      </c>
      <c r="C567" s="12" t="s">
        <v>1313</v>
      </c>
      <c r="D567" s="11" t="s">
        <v>1336</v>
      </c>
      <c r="E567" s="28">
        <v>642281</v>
      </c>
      <c r="F567" s="29">
        <v>63.85</v>
      </c>
      <c r="G567" s="30">
        <f t="shared" si="9"/>
        <v>41009641.85</v>
      </c>
      <c r="H567" s="11" t="s">
        <v>1298</v>
      </c>
    </row>
    <row r="568" spans="2:8" s="10" customFormat="1" ht="15">
      <c r="B568" s="5" t="s">
        <v>1316</v>
      </c>
      <c r="C568" s="6" t="s">
        <v>1313</v>
      </c>
      <c r="D568" s="5" t="s">
        <v>1336</v>
      </c>
      <c r="E568" s="17">
        <v>956466</v>
      </c>
      <c r="F568" s="27">
        <v>64.01</v>
      </c>
      <c r="G568" s="18">
        <f t="shared" si="9"/>
        <v>61223388.660000004</v>
      </c>
      <c r="H568" s="5" t="s">
        <v>1341</v>
      </c>
    </row>
    <row r="569" spans="2:8" s="10" customFormat="1" ht="15">
      <c r="B569" s="11" t="s">
        <v>1308</v>
      </c>
      <c r="C569" s="12" t="s">
        <v>1313</v>
      </c>
      <c r="D569" s="11" t="s">
        <v>1336</v>
      </c>
      <c r="E569" s="28">
        <v>1921969</v>
      </c>
      <c r="F569" s="29">
        <v>62.71</v>
      </c>
      <c r="G569" s="30">
        <f t="shared" si="9"/>
        <v>120526675.99</v>
      </c>
      <c r="H569" s="11" t="s">
        <v>1298</v>
      </c>
    </row>
    <row r="570" spans="2:8" s="10" customFormat="1" ht="15">
      <c r="B570" s="5" t="s">
        <v>1337</v>
      </c>
      <c r="C570" s="6" t="s">
        <v>1322</v>
      </c>
      <c r="D570" s="5" t="s">
        <v>1336</v>
      </c>
      <c r="E570" s="17">
        <v>967116</v>
      </c>
      <c r="F570" s="27">
        <v>61.726</v>
      </c>
      <c r="G570" s="18">
        <f t="shared" si="9"/>
        <v>59696202.216</v>
      </c>
      <c r="H570" s="5" t="s">
        <v>1328</v>
      </c>
    </row>
    <row r="571" spans="2:8" s="10" customFormat="1" ht="15">
      <c r="B571" s="11" t="s">
        <v>1301</v>
      </c>
      <c r="C571" s="12" t="s">
        <v>1318</v>
      </c>
      <c r="D571" s="11" t="s">
        <v>1336</v>
      </c>
      <c r="E571" s="28">
        <v>964573</v>
      </c>
      <c r="F571" s="29">
        <v>61.523</v>
      </c>
      <c r="G571" s="30">
        <f t="shared" si="9"/>
        <v>59343424.679000005</v>
      </c>
      <c r="H571" s="11" t="s">
        <v>1296</v>
      </c>
    </row>
    <row r="572" spans="2:8" s="10" customFormat="1" ht="15">
      <c r="B572" s="5" t="s">
        <v>1291</v>
      </c>
      <c r="C572" s="6" t="s">
        <v>1313</v>
      </c>
      <c r="D572" s="5" t="s">
        <v>1336</v>
      </c>
      <c r="E572" s="17">
        <v>963788</v>
      </c>
      <c r="F572" s="27">
        <v>62.79</v>
      </c>
      <c r="G572" s="18">
        <f t="shared" si="9"/>
        <v>60516248.519999996</v>
      </c>
      <c r="H572" s="5" t="s">
        <v>1339</v>
      </c>
    </row>
    <row r="573" spans="2:8" s="10" customFormat="1" ht="15">
      <c r="B573" s="11" t="s">
        <v>1288</v>
      </c>
      <c r="C573" s="12" t="s">
        <v>1313</v>
      </c>
      <c r="D573" s="11" t="s">
        <v>1336</v>
      </c>
      <c r="E573" s="28">
        <v>967459</v>
      </c>
      <c r="F573" s="29">
        <v>62.67</v>
      </c>
      <c r="G573" s="30">
        <f t="shared" si="9"/>
        <v>60630655.53</v>
      </c>
      <c r="H573" s="11" t="s">
        <v>1320</v>
      </c>
    </row>
    <row r="574" spans="2:8" s="10" customFormat="1" ht="15">
      <c r="B574" s="5" t="s">
        <v>1307</v>
      </c>
      <c r="C574" s="6" t="s">
        <v>1313</v>
      </c>
      <c r="D574" s="5" t="s">
        <v>1336</v>
      </c>
      <c r="E574" s="17">
        <v>956997</v>
      </c>
      <c r="F574" s="27">
        <v>62.67</v>
      </c>
      <c r="G574" s="18">
        <f t="shared" si="9"/>
        <v>59975001.99</v>
      </c>
      <c r="H574" s="5" t="s">
        <v>1320</v>
      </c>
    </row>
    <row r="575" spans="2:8" s="10" customFormat="1" ht="15">
      <c r="B575" s="11" t="s">
        <v>1292</v>
      </c>
      <c r="C575" s="12" t="s">
        <v>1322</v>
      </c>
      <c r="D575" s="11" t="s">
        <v>1336</v>
      </c>
      <c r="E575" s="28">
        <v>962884</v>
      </c>
      <c r="F575" s="29">
        <v>62.993</v>
      </c>
      <c r="G575" s="30">
        <f t="shared" si="9"/>
        <v>60654951.812</v>
      </c>
      <c r="H575" s="11" t="s">
        <v>1293</v>
      </c>
    </row>
    <row r="576" spans="2:8" s="10" customFormat="1" ht="15">
      <c r="B576" s="5" t="s">
        <v>1311</v>
      </c>
      <c r="C576" s="6" t="s">
        <v>1318</v>
      </c>
      <c r="D576" s="5" t="s">
        <v>1336</v>
      </c>
      <c r="E576" s="17">
        <v>956853</v>
      </c>
      <c r="F576" s="27">
        <v>61.483</v>
      </c>
      <c r="G576" s="18">
        <f t="shared" si="9"/>
        <v>58830192.999</v>
      </c>
      <c r="H576" s="5" t="s">
        <v>1296</v>
      </c>
    </row>
    <row r="577" spans="2:8" s="10" customFormat="1" ht="15">
      <c r="B577" s="11" t="s">
        <v>1288</v>
      </c>
      <c r="C577" s="12" t="s">
        <v>1313</v>
      </c>
      <c r="D577" s="11" t="s">
        <v>1336</v>
      </c>
      <c r="E577" s="28">
        <v>955937</v>
      </c>
      <c r="F577" s="29">
        <v>62.75</v>
      </c>
      <c r="G577" s="30">
        <f t="shared" si="9"/>
        <v>59985046.75</v>
      </c>
      <c r="H577" s="11" t="s">
        <v>1320</v>
      </c>
    </row>
    <row r="578" spans="2:8" s="10" customFormat="1" ht="15">
      <c r="B578" s="5" t="s">
        <v>1312</v>
      </c>
      <c r="C578" s="6" t="s">
        <v>1313</v>
      </c>
      <c r="D578" s="5" t="s">
        <v>1336</v>
      </c>
      <c r="E578" s="17">
        <v>1816463</v>
      </c>
      <c r="F578" s="27">
        <v>62.71</v>
      </c>
      <c r="G578" s="18">
        <f t="shared" si="9"/>
        <v>113910394.73</v>
      </c>
      <c r="H578" s="5" t="s">
        <v>1298</v>
      </c>
    </row>
    <row r="579" spans="2:8" s="10" customFormat="1" ht="15">
      <c r="B579" s="11" t="s">
        <v>1312</v>
      </c>
      <c r="C579" s="12" t="s">
        <v>1313</v>
      </c>
      <c r="D579" s="11" t="s">
        <v>1336</v>
      </c>
      <c r="E579" s="28">
        <v>1914732</v>
      </c>
      <c r="F579" s="29">
        <v>62.79</v>
      </c>
      <c r="G579" s="30">
        <f t="shared" si="9"/>
        <v>120226022.28</v>
      </c>
      <c r="H579" s="11" t="s">
        <v>1298</v>
      </c>
    </row>
    <row r="580" spans="2:8" s="10" customFormat="1" ht="15">
      <c r="B580" s="5" t="s">
        <v>1308</v>
      </c>
      <c r="C580" s="6" t="s">
        <v>1313</v>
      </c>
      <c r="D580" s="5" t="s">
        <v>1336</v>
      </c>
      <c r="E580" s="17">
        <v>1913556</v>
      </c>
      <c r="F580" s="27">
        <v>62.71</v>
      </c>
      <c r="G580" s="18">
        <f t="shared" si="9"/>
        <v>119999096.76</v>
      </c>
      <c r="H580" s="5" t="s">
        <v>1298</v>
      </c>
    </row>
    <row r="581" spans="2:8" s="10" customFormat="1" ht="15">
      <c r="B581" s="11" t="s">
        <v>1308</v>
      </c>
      <c r="C581" s="12" t="s">
        <v>1313</v>
      </c>
      <c r="D581" s="11" t="s">
        <v>1336</v>
      </c>
      <c r="E581" s="28">
        <v>1830289</v>
      </c>
      <c r="F581" s="29">
        <v>62.79</v>
      </c>
      <c r="G581" s="30">
        <f t="shared" si="9"/>
        <v>114923846.31</v>
      </c>
      <c r="H581" s="11" t="s">
        <v>1298</v>
      </c>
    </row>
    <row r="582" spans="2:8" s="10" customFormat="1" ht="15">
      <c r="B582" s="5" t="s">
        <v>1321</v>
      </c>
      <c r="C582" s="6" t="s">
        <v>1322</v>
      </c>
      <c r="D582" s="5" t="s">
        <v>1336</v>
      </c>
      <c r="E582" s="17">
        <v>966058</v>
      </c>
      <c r="F582" s="27">
        <v>65.358</v>
      </c>
      <c r="G582" s="18">
        <f t="shared" si="9"/>
        <v>63139618.764000006</v>
      </c>
      <c r="H582" s="5" t="s">
        <v>1323</v>
      </c>
    </row>
    <row r="583" spans="2:8" s="10" customFormat="1" ht="15">
      <c r="B583" s="11" t="s">
        <v>1312</v>
      </c>
      <c r="C583" s="12" t="s">
        <v>1313</v>
      </c>
      <c r="D583" s="11" t="s">
        <v>1336</v>
      </c>
      <c r="E583" s="28">
        <v>1833069</v>
      </c>
      <c r="F583" s="29">
        <v>62.75</v>
      </c>
      <c r="G583" s="30">
        <f t="shared" si="9"/>
        <v>115025079.75</v>
      </c>
      <c r="H583" s="11" t="s">
        <v>1298</v>
      </c>
    </row>
    <row r="584" spans="2:8" s="10" customFormat="1" ht="15">
      <c r="B584" s="5" t="s">
        <v>1312</v>
      </c>
      <c r="C584" s="6" t="s">
        <v>1313</v>
      </c>
      <c r="D584" s="5" t="s">
        <v>1336</v>
      </c>
      <c r="E584" s="17">
        <v>1915493</v>
      </c>
      <c r="F584" s="27">
        <v>62.59</v>
      </c>
      <c r="G584" s="18">
        <f t="shared" si="9"/>
        <v>119890706.87</v>
      </c>
      <c r="H584" s="5" t="s">
        <v>1298</v>
      </c>
    </row>
    <row r="585" spans="2:8" s="10" customFormat="1" ht="15">
      <c r="B585" s="11" t="s">
        <v>1308</v>
      </c>
      <c r="C585" s="12" t="s">
        <v>1313</v>
      </c>
      <c r="D585" s="11" t="s">
        <v>1336</v>
      </c>
      <c r="E585" s="28">
        <v>1994015</v>
      </c>
      <c r="F585" s="29">
        <v>62.75</v>
      </c>
      <c r="G585" s="30">
        <f t="shared" si="9"/>
        <v>125124441.25</v>
      </c>
      <c r="H585" s="11" t="s">
        <v>1298</v>
      </c>
    </row>
    <row r="586" spans="2:8" s="10" customFormat="1" ht="15">
      <c r="B586" s="5" t="s">
        <v>1297</v>
      </c>
      <c r="C586" s="6" t="s">
        <v>1313</v>
      </c>
      <c r="D586" s="5" t="s">
        <v>1336</v>
      </c>
      <c r="E586" s="17">
        <v>971197</v>
      </c>
      <c r="F586" s="27">
        <v>62.71</v>
      </c>
      <c r="G586" s="18">
        <f t="shared" si="9"/>
        <v>60903763.87</v>
      </c>
      <c r="H586" s="5" t="s">
        <v>1298</v>
      </c>
    </row>
    <row r="587" spans="2:8" s="10" customFormat="1" ht="15">
      <c r="B587" s="11" t="s">
        <v>1288</v>
      </c>
      <c r="C587" s="12" t="s">
        <v>1313</v>
      </c>
      <c r="D587" s="11" t="s">
        <v>1336</v>
      </c>
      <c r="E587" s="28">
        <v>973554</v>
      </c>
      <c r="F587" s="29">
        <v>62.59</v>
      </c>
      <c r="G587" s="30">
        <f t="shared" si="9"/>
        <v>60934744.86000001</v>
      </c>
      <c r="H587" s="11" t="s">
        <v>1320</v>
      </c>
    </row>
    <row r="588" spans="2:8" s="10" customFormat="1" ht="15">
      <c r="B588" s="5" t="s">
        <v>1316</v>
      </c>
      <c r="C588" s="6" t="s">
        <v>1322</v>
      </c>
      <c r="D588" s="5" t="s">
        <v>1336</v>
      </c>
      <c r="E588" s="17">
        <v>966984</v>
      </c>
      <c r="F588" s="27">
        <v>64.624</v>
      </c>
      <c r="G588" s="18">
        <f aca="true" t="shared" si="10" ref="G588:G651">E588*F588</f>
        <v>62490374.015999995</v>
      </c>
      <c r="H588" s="5" t="s">
        <v>1341</v>
      </c>
    </row>
    <row r="589" spans="2:8" s="10" customFormat="1" ht="15">
      <c r="B589" s="11" t="s">
        <v>1304</v>
      </c>
      <c r="C589" s="12" t="s">
        <v>1322</v>
      </c>
      <c r="D589" s="11" t="s">
        <v>1336</v>
      </c>
      <c r="E589" s="28">
        <v>400000</v>
      </c>
      <c r="F589" s="29">
        <v>63.993</v>
      </c>
      <c r="G589" s="30">
        <f t="shared" si="10"/>
        <v>25597200</v>
      </c>
      <c r="H589" s="11" t="s">
        <v>1338</v>
      </c>
    </row>
    <row r="590" spans="2:8" s="10" customFormat="1" ht="15">
      <c r="B590" s="5" t="s">
        <v>1304</v>
      </c>
      <c r="C590" s="6" t="s">
        <v>1322</v>
      </c>
      <c r="D590" s="5" t="s">
        <v>1336</v>
      </c>
      <c r="E590" s="17">
        <v>548866</v>
      </c>
      <c r="F590" s="27">
        <v>63.993</v>
      </c>
      <c r="G590" s="18">
        <f t="shared" si="10"/>
        <v>35123581.938</v>
      </c>
      <c r="H590" s="5" t="s">
        <v>1338</v>
      </c>
    </row>
    <row r="591" spans="2:8" s="10" customFormat="1" ht="15">
      <c r="B591" s="11" t="s">
        <v>1288</v>
      </c>
      <c r="C591" s="12" t="s">
        <v>1313</v>
      </c>
      <c r="D591" s="11" t="s">
        <v>1336</v>
      </c>
      <c r="E591" s="28">
        <v>968936</v>
      </c>
      <c r="F591" s="29">
        <v>62.67</v>
      </c>
      <c r="G591" s="30">
        <f t="shared" si="10"/>
        <v>60723219.120000005</v>
      </c>
      <c r="H591" s="11" t="s">
        <v>1320</v>
      </c>
    </row>
    <row r="592" spans="2:8" s="10" customFormat="1" ht="15">
      <c r="B592" s="5" t="s">
        <v>1340</v>
      </c>
      <c r="C592" s="6" t="s">
        <v>1322</v>
      </c>
      <c r="D592" s="5" t="s">
        <v>1336</v>
      </c>
      <c r="E592" s="17">
        <v>969539</v>
      </c>
      <c r="F592" s="27">
        <v>63.818</v>
      </c>
      <c r="G592" s="18">
        <f t="shared" si="10"/>
        <v>61874039.901999995</v>
      </c>
      <c r="H592" s="5" t="s">
        <v>1293</v>
      </c>
    </row>
    <row r="593" spans="2:8" s="10" customFormat="1" ht="15">
      <c r="B593" s="11" t="s">
        <v>1288</v>
      </c>
      <c r="C593" s="12" t="s">
        <v>1313</v>
      </c>
      <c r="D593" s="11" t="s">
        <v>1336</v>
      </c>
      <c r="E593" s="28">
        <v>973935</v>
      </c>
      <c r="F593" s="29">
        <v>66.509</v>
      </c>
      <c r="G593" s="30">
        <f t="shared" si="10"/>
        <v>64775442.915</v>
      </c>
      <c r="H593" s="11" t="s">
        <v>1320</v>
      </c>
    </row>
    <row r="594" spans="2:8" s="10" customFormat="1" ht="15">
      <c r="B594" s="5" t="s">
        <v>1292</v>
      </c>
      <c r="C594" s="6" t="s">
        <v>1322</v>
      </c>
      <c r="D594" s="5" t="s">
        <v>1336</v>
      </c>
      <c r="E594" s="17">
        <v>965346</v>
      </c>
      <c r="F594" s="27">
        <v>63.283</v>
      </c>
      <c r="G594" s="18">
        <f t="shared" si="10"/>
        <v>61089990.918</v>
      </c>
      <c r="H594" s="5" t="s">
        <v>1293</v>
      </c>
    </row>
    <row r="595" spans="2:8" s="10" customFormat="1" ht="15">
      <c r="B595" s="11" t="s">
        <v>1307</v>
      </c>
      <c r="C595" s="12" t="s">
        <v>1313</v>
      </c>
      <c r="D595" s="11" t="s">
        <v>1336</v>
      </c>
      <c r="E595" s="28">
        <v>970404</v>
      </c>
      <c r="F595" s="29">
        <v>66.589</v>
      </c>
      <c r="G595" s="30">
        <f t="shared" si="10"/>
        <v>64618231.956</v>
      </c>
      <c r="H595" s="11" t="s">
        <v>1320</v>
      </c>
    </row>
    <row r="596" spans="2:8" s="10" customFormat="1" ht="15">
      <c r="B596" s="5" t="s">
        <v>1326</v>
      </c>
      <c r="C596" s="6" t="s">
        <v>1318</v>
      </c>
      <c r="D596" s="5" t="s">
        <v>1336</v>
      </c>
      <c r="E596" s="17">
        <v>966082</v>
      </c>
      <c r="F596" s="27">
        <v>64.416</v>
      </c>
      <c r="G596" s="18">
        <f t="shared" si="10"/>
        <v>62231138.111999996</v>
      </c>
      <c r="H596" s="5" t="s">
        <v>1296</v>
      </c>
    </row>
    <row r="597" spans="2:8" s="10" customFormat="1" ht="15">
      <c r="B597" s="11" t="s">
        <v>1301</v>
      </c>
      <c r="C597" s="12" t="s">
        <v>1318</v>
      </c>
      <c r="D597" s="11" t="s">
        <v>1336</v>
      </c>
      <c r="E597" s="28">
        <v>967959</v>
      </c>
      <c r="F597" s="29">
        <v>64.456</v>
      </c>
      <c r="G597" s="30">
        <f t="shared" si="10"/>
        <v>62390765.304000005</v>
      </c>
      <c r="H597" s="11" t="s">
        <v>1296</v>
      </c>
    </row>
    <row r="598" spans="2:8" s="10" customFormat="1" ht="15">
      <c r="B598" s="5" t="s">
        <v>1311</v>
      </c>
      <c r="C598" s="6" t="s">
        <v>1318</v>
      </c>
      <c r="D598" s="5" t="s">
        <v>1336</v>
      </c>
      <c r="E598" s="17">
        <v>952188</v>
      </c>
      <c r="F598" s="27">
        <v>64.336</v>
      </c>
      <c r="G598" s="18">
        <f t="shared" si="10"/>
        <v>61259967.168</v>
      </c>
      <c r="H598" s="5" t="s">
        <v>1296</v>
      </c>
    </row>
    <row r="599" spans="2:8" s="10" customFormat="1" ht="15">
      <c r="B599" s="11" t="s">
        <v>1288</v>
      </c>
      <c r="C599" s="12" t="s">
        <v>1313</v>
      </c>
      <c r="D599" s="11" t="s">
        <v>1336</v>
      </c>
      <c r="E599" s="28">
        <v>966000</v>
      </c>
      <c r="F599" s="29">
        <v>66.509</v>
      </c>
      <c r="G599" s="30">
        <f t="shared" si="10"/>
        <v>64247694</v>
      </c>
      <c r="H599" s="11" t="s">
        <v>1320</v>
      </c>
    </row>
    <row r="600" spans="2:8" s="10" customFormat="1" ht="15">
      <c r="B600" s="5" t="s">
        <v>1312</v>
      </c>
      <c r="C600" s="6" t="s">
        <v>1313</v>
      </c>
      <c r="D600" s="5" t="s">
        <v>1336</v>
      </c>
      <c r="E600" s="17">
        <v>1904288</v>
      </c>
      <c r="F600" s="27">
        <v>66.549</v>
      </c>
      <c r="G600" s="18">
        <f t="shared" si="10"/>
        <v>126728462.11200002</v>
      </c>
      <c r="H600" s="5" t="s">
        <v>1298</v>
      </c>
    </row>
    <row r="601" spans="2:8" s="10" customFormat="1" ht="15">
      <c r="B601" s="11" t="s">
        <v>1308</v>
      </c>
      <c r="C601" s="12" t="s">
        <v>1313</v>
      </c>
      <c r="D601" s="11" t="s">
        <v>1336</v>
      </c>
      <c r="E601" s="28">
        <v>1913878</v>
      </c>
      <c r="F601" s="29">
        <v>66.469</v>
      </c>
      <c r="G601" s="30">
        <f t="shared" si="10"/>
        <v>127213556.78199999</v>
      </c>
      <c r="H601" s="11" t="s">
        <v>1298</v>
      </c>
    </row>
    <row r="602" spans="2:8" s="10" customFormat="1" ht="15">
      <c r="B602" s="5" t="s">
        <v>1321</v>
      </c>
      <c r="C602" s="6" t="s">
        <v>1322</v>
      </c>
      <c r="D602" s="5" t="s">
        <v>1336</v>
      </c>
      <c r="E602" s="17">
        <v>961201</v>
      </c>
      <c r="F602" s="27">
        <v>65.727</v>
      </c>
      <c r="G602" s="18">
        <f t="shared" si="10"/>
        <v>63176858.127000004</v>
      </c>
      <c r="H602" s="5" t="s">
        <v>1323</v>
      </c>
    </row>
    <row r="603" spans="2:8" s="10" customFormat="1" ht="15">
      <c r="B603" s="11" t="s">
        <v>1288</v>
      </c>
      <c r="C603" s="12" t="s">
        <v>1313</v>
      </c>
      <c r="D603" s="11" t="s">
        <v>1336</v>
      </c>
      <c r="E603" s="28">
        <v>965615</v>
      </c>
      <c r="F603" s="29">
        <v>66.549</v>
      </c>
      <c r="G603" s="30">
        <f t="shared" si="10"/>
        <v>64260712.635000005</v>
      </c>
      <c r="H603" s="11" t="s">
        <v>1320</v>
      </c>
    </row>
    <row r="604" spans="2:8" s="10" customFormat="1" ht="15">
      <c r="B604" s="5" t="s">
        <v>1308</v>
      </c>
      <c r="C604" s="6" t="s">
        <v>1313</v>
      </c>
      <c r="D604" s="5" t="s">
        <v>1336</v>
      </c>
      <c r="E604" s="17">
        <v>1913352</v>
      </c>
      <c r="F604" s="27">
        <v>66.509</v>
      </c>
      <c r="G604" s="18">
        <f t="shared" si="10"/>
        <v>127255128.168</v>
      </c>
      <c r="H604" s="5" t="s">
        <v>1298</v>
      </c>
    </row>
    <row r="605" spans="2:8" s="10" customFormat="1" ht="15">
      <c r="B605" s="11" t="s">
        <v>1327</v>
      </c>
      <c r="C605" s="12" t="s">
        <v>1322</v>
      </c>
      <c r="D605" s="11" t="s">
        <v>1336</v>
      </c>
      <c r="E605" s="28">
        <v>962642</v>
      </c>
      <c r="F605" s="29">
        <v>65.969</v>
      </c>
      <c r="G605" s="30">
        <f t="shared" si="10"/>
        <v>63504530.098</v>
      </c>
      <c r="H605" s="11" t="s">
        <v>1328</v>
      </c>
    </row>
    <row r="606" spans="2:8" s="10" customFormat="1" ht="15">
      <c r="B606" s="5" t="s">
        <v>1287</v>
      </c>
      <c r="C606" s="6" t="s">
        <v>1313</v>
      </c>
      <c r="D606" s="5" t="s">
        <v>1336</v>
      </c>
      <c r="E606" s="17">
        <v>954060</v>
      </c>
      <c r="F606" s="27">
        <v>66.469</v>
      </c>
      <c r="G606" s="18">
        <f t="shared" si="10"/>
        <v>63415414.13999999</v>
      </c>
      <c r="H606" s="5" t="s">
        <v>1320</v>
      </c>
    </row>
    <row r="607" spans="2:8" s="10" customFormat="1" ht="15">
      <c r="B607" s="11" t="s">
        <v>1312</v>
      </c>
      <c r="C607" s="12" t="s">
        <v>1313</v>
      </c>
      <c r="D607" s="11" t="s">
        <v>1336</v>
      </c>
      <c r="E607" s="28">
        <v>1819523</v>
      </c>
      <c r="F607" s="29">
        <v>66.549</v>
      </c>
      <c r="G607" s="30">
        <f t="shared" si="10"/>
        <v>121087436.12700002</v>
      </c>
      <c r="H607" s="11" t="s">
        <v>1298</v>
      </c>
    </row>
    <row r="608" spans="2:8" s="10" customFormat="1" ht="15">
      <c r="B608" s="5" t="s">
        <v>1310</v>
      </c>
      <c r="C608" s="6" t="s">
        <v>1313</v>
      </c>
      <c r="D608" s="5" t="s">
        <v>1336</v>
      </c>
      <c r="E608" s="17">
        <v>968787</v>
      </c>
      <c r="F608" s="27">
        <v>66.429</v>
      </c>
      <c r="G608" s="18">
        <f t="shared" si="10"/>
        <v>64355551.623</v>
      </c>
      <c r="H608" s="5" t="s">
        <v>1320</v>
      </c>
    </row>
    <row r="609" spans="2:8" s="10" customFormat="1" ht="15">
      <c r="B609" s="11" t="s">
        <v>1312</v>
      </c>
      <c r="C609" s="12" t="s">
        <v>1313</v>
      </c>
      <c r="D609" s="11" t="s">
        <v>1336</v>
      </c>
      <c r="E609" s="28">
        <v>1897414</v>
      </c>
      <c r="F609" s="29">
        <v>66.509</v>
      </c>
      <c r="G609" s="30">
        <f t="shared" si="10"/>
        <v>126195107.726</v>
      </c>
      <c r="H609" s="11" t="s">
        <v>1298</v>
      </c>
    </row>
    <row r="610" spans="2:8" s="10" customFormat="1" ht="15">
      <c r="B610" s="5" t="s">
        <v>1312</v>
      </c>
      <c r="C610" s="6" t="s">
        <v>1313</v>
      </c>
      <c r="D610" s="5" t="s">
        <v>1336</v>
      </c>
      <c r="E610" s="17">
        <v>1987967</v>
      </c>
      <c r="F610" s="27">
        <v>66.509</v>
      </c>
      <c r="G610" s="18">
        <f t="shared" si="10"/>
        <v>132217697.203</v>
      </c>
      <c r="H610" s="5" t="s">
        <v>1298</v>
      </c>
    </row>
    <row r="611" spans="2:8" s="10" customFormat="1" ht="15">
      <c r="B611" s="11" t="s">
        <v>1291</v>
      </c>
      <c r="C611" s="12" t="s">
        <v>1313</v>
      </c>
      <c r="D611" s="11" t="s">
        <v>1336</v>
      </c>
      <c r="E611" s="28">
        <v>967127</v>
      </c>
      <c r="F611" s="29">
        <v>66.549</v>
      </c>
      <c r="G611" s="30">
        <f t="shared" si="10"/>
        <v>64361334.723000005</v>
      </c>
      <c r="H611" s="11" t="s">
        <v>1339</v>
      </c>
    </row>
    <row r="612" spans="2:8" s="10" customFormat="1" ht="15">
      <c r="B612" s="5" t="s">
        <v>1308</v>
      </c>
      <c r="C612" s="6" t="s">
        <v>1313</v>
      </c>
      <c r="D612" s="5" t="s">
        <v>1336</v>
      </c>
      <c r="E612" s="17">
        <v>1919478</v>
      </c>
      <c r="F612" s="27">
        <v>66.509</v>
      </c>
      <c r="G612" s="18">
        <f t="shared" si="10"/>
        <v>127662562.302</v>
      </c>
      <c r="H612" s="5" t="s">
        <v>1298</v>
      </c>
    </row>
    <row r="613" spans="2:8" s="10" customFormat="1" ht="15">
      <c r="B613" s="11" t="s">
        <v>1306</v>
      </c>
      <c r="C613" s="12" t="s">
        <v>1313</v>
      </c>
      <c r="D613" s="11" t="s">
        <v>1336</v>
      </c>
      <c r="E613" s="28">
        <v>968860</v>
      </c>
      <c r="F613" s="29">
        <v>66.509</v>
      </c>
      <c r="G613" s="30">
        <f t="shared" si="10"/>
        <v>64437909.74</v>
      </c>
      <c r="H613" s="11" t="s">
        <v>1298</v>
      </c>
    </row>
    <row r="614" spans="2:8" s="10" customFormat="1" ht="15">
      <c r="B614" s="5" t="s">
        <v>1288</v>
      </c>
      <c r="C614" s="6" t="s">
        <v>1313</v>
      </c>
      <c r="D614" s="5" t="s">
        <v>1336</v>
      </c>
      <c r="E614" s="17">
        <v>960650</v>
      </c>
      <c r="F614" s="27">
        <v>66.469</v>
      </c>
      <c r="G614" s="18">
        <f t="shared" si="10"/>
        <v>63853444.849999994</v>
      </c>
      <c r="H614" s="5" t="s">
        <v>1320</v>
      </c>
    </row>
    <row r="615" spans="2:8" s="10" customFormat="1" ht="15">
      <c r="B615" s="11" t="s">
        <v>1304</v>
      </c>
      <c r="C615" s="12" t="s">
        <v>1318</v>
      </c>
      <c r="D615" s="11" t="s">
        <v>1336</v>
      </c>
      <c r="E615" s="28">
        <v>141000</v>
      </c>
      <c r="F615" s="29">
        <v>64.256</v>
      </c>
      <c r="G615" s="30">
        <f t="shared" si="10"/>
        <v>9060096</v>
      </c>
      <c r="H615" s="11" t="s">
        <v>1338</v>
      </c>
    </row>
    <row r="616" spans="2:8" s="10" customFormat="1" ht="15">
      <c r="B616" s="5" t="s">
        <v>1304</v>
      </c>
      <c r="C616" s="6" t="s">
        <v>1318</v>
      </c>
      <c r="D616" s="5" t="s">
        <v>1336</v>
      </c>
      <c r="E616" s="17">
        <v>897596</v>
      </c>
      <c r="F616" s="27">
        <v>64.256</v>
      </c>
      <c r="G616" s="18">
        <f t="shared" si="10"/>
        <v>57675928.576</v>
      </c>
      <c r="H616" s="5" t="s">
        <v>1338</v>
      </c>
    </row>
    <row r="617" spans="2:8" s="10" customFormat="1" ht="15">
      <c r="B617" s="11" t="s">
        <v>1288</v>
      </c>
      <c r="C617" s="12" t="s">
        <v>1313</v>
      </c>
      <c r="D617" s="11" t="s">
        <v>1336</v>
      </c>
      <c r="E617" s="28">
        <v>1035710</v>
      </c>
      <c r="F617" s="29">
        <v>71.481</v>
      </c>
      <c r="G617" s="30">
        <f t="shared" si="10"/>
        <v>74033586.50999999</v>
      </c>
      <c r="H617" s="11" t="s">
        <v>1320</v>
      </c>
    </row>
    <row r="618" spans="2:8" s="10" customFormat="1" ht="15">
      <c r="B618" s="5" t="s">
        <v>1337</v>
      </c>
      <c r="C618" s="6" t="s">
        <v>1322</v>
      </c>
      <c r="D618" s="5" t="s">
        <v>1336</v>
      </c>
      <c r="E618" s="17">
        <v>1022627</v>
      </c>
      <c r="F618" s="27">
        <v>70.105</v>
      </c>
      <c r="G618" s="18">
        <f t="shared" si="10"/>
        <v>71691265.83500001</v>
      </c>
      <c r="H618" s="5" t="s">
        <v>1328</v>
      </c>
    </row>
    <row r="619" spans="2:8" s="10" customFormat="1" ht="15">
      <c r="B619" s="11" t="s">
        <v>1327</v>
      </c>
      <c r="C619" s="12" t="s">
        <v>1322</v>
      </c>
      <c r="D619" s="11" t="s">
        <v>1336</v>
      </c>
      <c r="E619" s="28">
        <v>1039714</v>
      </c>
      <c r="F619" s="29">
        <v>70.757</v>
      </c>
      <c r="G619" s="30">
        <f t="shared" si="10"/>
        <v>73567043.49800001</v>
      </c>
      <c r="H619" s="11" t="s">
        <v>1328</v>
      </c>
    </row>
    <row r="620" spans="2:8" s="10" customFormat="1" ht="15">
      <c r="B620" s="5" t="s">
        <v>1308</v>
      </c>
      <c r="C620" s="6" t="s">
        <v>1313</v>
      </c>
      <c r="D620" s="5" t="s">
        <v>1336</v>
      </c>
      <c r="E620" s="17">
        <v>1919783</v>
      </c>
      <c r="F620" s="27">
        <v>71.601</v>
      </c>
      <c r="G620" s="18">
        <f t="shared" si="10"/>
        <v>137458382.583</v>
      </c>
      <c r="H620" s="5" t="s">
        <v>1298</v>
      </c>
    </row>
    <row r="621" spans="2:8" s="10" customFormat="1" ht="15">
      <c r="B621" s="11" t="s">
        <v>1292</v>
      </c>
      <c r="C621" s="12" t="s">
        <v>1322</v>
      </c>
      <c r="D621" s="11" t="s">
        <v>1336</v>
      </c>
      <c r="E621" s="28">
        <v>962814</v>
      </c>
      <c r="F621" s="29">
        <v>70.853</v>
      </c>
      <c r="G621" s="30">
        <f t="shared" si="10"/>
        <v>68218260.342</v>
      </c>
      <c r="H621" s="11" t="s">
        <v>1293</v>
      </c>
    </row>
    <row r="622" spans="2:8" s="10" customFormat="1" ht="15">
      <c r="B622" s="5" t="s">
        <v>1288</v>
      </c>
      <c r="C622" s="6" t="s">
        <v>1313</v>
      </c>
      <c r="D622" s="5" t="s">
        <v>1336</v>
      </c>
      <c r="E622" s="17">
        <v>967501</v>
      </c>
      <c r="F622" s="27">
        <v>71.401</v>
      </c>
      <c r="G622" s="18">
        <f t="shared" si="10"/>
        <v>69080538.901</v>
      </c>
      <c r="H622" s="5" t="s">
        <v>1320</v>
      </c>
    </row>
    <row r="623" spans="2:8" s="10" customFormat="1" ht="15">
      <c r="B623" s="11" t="s">
        <v>1312</v>
      </c>
      <c r="C623" s="12" t="s">
        <v>1313</v>
      </c>
      <c r="D623" s="11" t="s">
        <v>1336</v>
      </c>
      <c r="E623" s="28">
        <v>1918876</v>
      </c>
      <c r="F623" s="29">
        <v>71.641</v>
      </c>
      <c r="G623" s="30">
        <f t="shared" si="10"/>
        <v>137470195.516</v>
      </c>
      <c r="H623" s="11" t="s">
        <v>1298</v>
      </c>
    </row>
    <row r="624" spans="2:8" s="10" customFormat="1" ht="15">
      <c r="B624" s="5" t="s">
        <v>1340</v>
      </c>
      <c r="C624" s="6" t="s">
        <v>1322</v>
      </c>
      <c r="D624" s="5" t="s">
        <v>1336</v>
      </c>
      <c r="E624" s="17">
        <v>960891</v>
      </c>
      <c r="F624" s="27">
        <v>71.751</v>
      </c>
      <c r="G624" s="18">
        <f t="shared" si="10"/>
        <v>68944890.141</v>
      </c>
      <c r="H624" s="5" t="s">
        <v>1293</v>
      </c>
    </row>
    <row r="625" spans="2:8" s="10" customFormat="1" ht="15">
      <c r="B625" s="11" t="s">
        <v>1311</v>
      </c>
      <c r="C625" s="12" t="s">
        <v>1318</v>
      </c>
      <c r="D625" s="11" t="s">
        <v>1336</v>
      </c>
      <c r="E625" s="28">
        <v>964352</v>
      </c>
      <c r="F625" s="29">
        <v>69.873</v>
      </c>
      <c r="G625" s="30">
        <f t="shared" si="10"/>
        <v>67382167.296</v>
      </c>
      <c r="H625" s="11" t="s">
        <v>1296</v>
      </c>
    </row>
    <row r="626" spans="2:8" s="10" customFormat="1" ht="15">
      <c r="B626" s="5" t="s">
        <v>1321</v>
      </c>
      <c r="C626" s="6" t="s">
        <v>1322</v>
      </c>
      <c r="D626" s="5" t="s">
        <v>1336</v>
      </c>
      <c r="E626" s="17">
        <v>962114</v>
      </c>
      <c r="F626" s="27">
        <v>71.831</v>
      </c>
      <c r="G626" s="18">
        <f t="shared" si="10"/>
        <v>69109610.734</v>
      </c>
      <c r="H626" s="5" t="s">
        <v>1323</v>
      </c>
    </row>
    <row r="627" spans="2:8" s="10" customFormat="1" ht="15">
      <c r="B627" s="11" t="s">
        <v>1288</v>
      </c>
      <c r="C627" s="12" t="s">
        <v>1313</v>
      </c>
      <c r="D627" s="11" t="s">
        <v>1336</v>
      </c>
      <c r="E627" s="28">
        <v>960745</v>
      </c>
      <c r="F627" s="29">
        <v>71.561</v>
      </c>
      <c r="G627" s="30">
        <f t="shared" si="10"/>
        <v>68751872.94500001</v>
      </c>
      <c r="H627" s="11" t="s">
        <v>1320</v>
      </c>
    </row>
    <row r="628" spans="2:8" s="10" customFormat="1" ht="15">
      <c r="B628" s="5" t="s">
        <v>1312</v>
      </c>
      <c r="C628" s="6" t="s">
        <v>1313</v>
      </c>
      <c r="D628" s="5" t="s">
        <v>1336</v>
      </c>
      <c r="E628" s="17">
        <v>1860674</v>
      </c>
      <c r="F628" s="27">
        <v>71.641</v>
      </c>
      <c r="G628" s="18">
        <f t="shared" si="10"/>
        <v>133300546.03400001</v>
      </c>
      <c r="H628" s="5" t="s">
        <v>1298</v>
      </c>
    </row>
    <row r="629" spans="2:8" s="10" customFormat="1" ht="15">
      <c r="B629" s="11" t="s">
        <v>1301</v>
      </c>
      <c r="C629" s="12" t="s">
        <v>1318</v>
      </c>
      <c r="D629" s="11" t="s">
        <v>1336</v>
      </c>
      <c r="E629" s="28">
        <v>959408</v>
      </c>
      <c r="F629" s="29">
        <v>69.833</v>
      </c>
      <c r="G629" s="30">
        <f t="shared" si="10"/>
        <v>66998338.864</v>
      </c>
      <c r="H629" s="11" t="s">
        <v>1296</v>
      </c>
    </row>
    <row r="630" spans="2:8" s="10" customFormat="1" ht="15">
      <c r="B630" s="5" t="s">
        <v>1288</v>
      </c>
      <c r="C630" s="6" t="s">
        <v>1313</v>
      </c>
      <c r="D630" s="5" t="s">
        <v>1336</v>
      </c>
      <c r="E630" s="17">
        <v>955717</v>
      </c>
      <c r="F630" s="27">
        <v>71.561</v>
      </c>
      <c r="G630" s="18">
        <f t="shared" si="10"/>
        <v>68392064.237</v>
      </c>
      <c r="H630" s="5" t="s">
        <v>1320</v>
      </c>
    </row>
    <row r="631" spans="2:8" s="10" customFormat="1" ht="15">
      <c r="B631" s="11" t="s">
        <v>1312</v>
      </c>
      <c r="C631" s="12" t="s">
        <v>1313</v>
      </c>
      <c r="D631" s="11" t="s">
        <v>1336</v>
      </c>
      <c r="E631" s="28">
        <v>1865575</v>
      </c>
      <c r="F631" s="29">
        <v>71.641</v>
      </c>
      <c r="G631" s="30">
        <f t="shared" si="10"/>
        <v>133651658.575</v>
      </c>
      <c r="H631" s="11" t="s">
        <v>1298</v>
      </c>
    </row>
    <row r="632" spans="2:8" s="10" customFormat="1" ht="15">
      <c r="B632" s="5" t="s">
        <v>1291</v>
      </c>
      <c r="C632" s="6" t="s">
        <v>1313</v>
      </c>
      <c r="D632" s="5" t="s">
        <v>1336</v>
      </c>
      <c r="E632" s="17">
        <v>964087</v>
      </c>
      <c r="F632" s="27">
        <v>71.521</v>
      </c>
      <c r="G632" s="18">
        <f t="shared" si="10"/>
        <v>68952466.327</v>
      </c>
      <c r="H632" s="5" t="s">
        <v>1339</v>
      </c>
    </row>
    <row r="633" spans="2:8" s="10" customFormat="1" ht="15">
      <c r="B633" s="11" t="s">
        <v>1312</v>
      </c>
      <c r="C633" s="12" t="s">
        <v>1313</v>
      </c>
      <c r="D633" s="11" t="s">
        <v>1336</v>
      </c>
      <c r="E633" s="28">
        <v>1818198</v>
      </c>
      <c r="F633" s="29">
        <v>71.561</v>
      </c>
      <c r="G633" s="30">
        <f t="shared" si="10"/>
        <v>130112067.07800001</v>
      </c>
      <c r="H633" s="11" t="s">
        <v>1298</v>
      </c>
    </row>
    <row r="634" spans="2:8" s="10" customFormat="1" ht="15">
      <c r="B634" s="5" t="s">
        <v>1304</v>
      </c>
      <c r="C634" s="6" t="s">
        <v>1322</v>
      </c>
      <c r="D634" s="5" t="s">
        <v>1336</v>
      </c>
      <c r="E634" s="17">
        <v>960834</v>
      </c>
      <c r="F634" s="27">
        <v>71.805</v>
      </c>
      <c r="G634" s="18">
        <f t="shared" si="10"/>
        <v>68992685.37</v>
      </c>
      <c r="H634" s="5" t="s">
        <v>1338</v>
      </c>
    </row>
    <row r="635" spans="2:8" s="10" customFormat="1" ht="15">
      <c r="B635" s="11" t="s">
        <v>1308</v>
      </c>
      <c r="C635" s="12" t="s">
        <v>1313</v>
      </c>
      <c r="D635" s="11" t="s">
        <v>1336</v>
      </c>
      <c r="E635" s="28">
        <v>1918690</v>
      </c>
      <c r="F635" s="29">
        <v>71.601</v>
      </c>
      <c r="G635" s="30">
        <f t="shared" si="10"/>
        <v>137380122.69</v>
      </c>
      <c r="H635" s="11" t="s">
        <v>1298</v>
      </c>
    </row>
    <row r="636" spans="2:8" s="10" customFormat="1" ht="15">
      <c r="B636" s="5" t="s">
        <v>1308</v>
      </c>
      <c r="C636" s="6" t="s">
        <v>1313</v>
      </c>
      <c r="D636" s="5" t="s">
        <v>1336</v>
      </c>
      <c r="E636" s="17">
        <v>1930316</v>
      </c>
      <c r="F636" s="27">
        <v>71.561</v>
      </c>
      <c r="G636" s="18">
        <f t="shared" si="10"/>
        <v>138135343.27600002</v>
      </c>
      <c r="H636" s="5" t="s">
        <v>1298</v>
      </c>
    </row>
    <row r="637" spans="2:8" s="10" customFormat="1" ht="15">
      <c r="B637" s="11" t="s">
        <v>1304</v>
      </c>
      <c r="C637" s="12" t="s">
        <v>1322</v>
      </c>
      <c r="D637" s="11" t="s">
        <v>1336</v>
      </c>
      <c r="E637" s="28">
        <v>966599</v>
      </c>
      <c r="F637" s="29">
        <v>68.79</v>
      </c>
      <c r="G637" s="30">
        <f t="shared" si="10"/>
        <v>66492345.21000001</v>
      </c>
      <c r="H637" s="11" t="s">
        <v>1338</v>
      </c>
    </row>
    <row r="638" spans="2:8" s="10" customFormat="1" ht="15">
      <c r="B638" s="5" t="s">
        <v>1304</v>
      </c>
      <c r="C638" s="6" t="s">
        <v>1322</v>
      </c>
      <c r="D638" s="5" t="s">
        <v>1336</v>
      </c>
      <c r="E638" s="17">
        <v>770000</v>
      </c>
      <c r="F638" s="27">
        <v>67.809</v>
      </c>
      <c r="G638" s="18">
        <f t="shared" si="10"/>
        <v>52212930</v>
      </c>
      <c r="H638" s="5" t="s">
        <v>1338</v>
      </c>
    </row>
    <row r="639" spans="2:8" s="10" customFormat="1" ht="15">
      <c r="B639" s="11" t="s">
        <v>1304</v>
      </c>
      <c r="C639" s="12" t="s">
        <v>1322</v>
      </c>
      <c r="D639" s="11" t="s">
        <v>1336</v>
      </c>
      <c r="E639" s="28">
        <v>194937</v>
      </c>
      <c r="F639" s="29">
        <v>67.809</v>
      </c>
      <c r="G639" s="30">
        <f t="shared" si="10"/>
        <v>13218483.033</v>
      </c>
      <c r="H639" s="11" t="s">
        <v>1338</v>
      </c>
    </row>
    <row r="640" spans="2:8" s="10" customFormat="1" ht="15">
      <c r="B640" s="5" t="s">
        <v>1288</v>
      </c>
      <c r="C640" s="6" t="s">
        <v>1313</v>
      </c>
      <c r="D640" s="5" t="s">
        <v>1336</v>
      </c>
      <c r="E640" s="17">
        <v>968541</v>
      </c>
      <c r="F640" s="27">
        <v>71.481</v>
      </c>
      <c r="G640" s="18">
        <f t="shared" si="10"/>
        <v>69232279.221</v>
      </c>
      <c r="H640" s="5" t="s">
        <v>1320</v>
      </c>
    </row>
    <row r="641" spans="2:8" s="10" customFormat="1" ht="15">
      <c r="B641" s="11" t="s">
        <v>1337</v>
      </c>
      <c r="C641" s="12" t="s">
        <v>1322</v>
      </c>
      <c r="D641" s="11" t="s">
        <v>1336</v>
      </c>
      <c r="E641" s="28">
        <v>1040649</v>
      </c>
      <c r="F641" s="29">
        <v>67.305</v>
      </c>
      <c r="G641" s="30">
        <f t="shared" si="10"/>
        <v>70040880.94500001</v>
      </c>
      <c r="H641" s="11" t="s">
        <v>1328</v>
      </c>
    </row>
    <row r="642" spans="2:8" s="10" customFormat="1" ht="15">
      <c r="B642" s="5" t="s">
        <v>1308</v>
      </c>
      <c r="C642" s="6" t="s">
        <v>1313</v>
      </c>
      <c r="D642" s="5" t="s">
        <v>1336</v>
      </c>
      <c r="E642" s="17">
        <v>1974820</v>
      </c>
      <c r="F642" s="27">
        <v>72.925</v>
      </c>
      <c r="G642" s="18">
        <f t="shared" si="10"/>
        <v>144013748.5</v>
      </c>
      <c r="H642" s="5" t="s">
        <v>1298</v>
      </c>
    </row>
    <row r="643" spans="2:8" s="10" customFormat="1" ht="15">
      <c r="B643" s="11" t="s">
        <v>1308</v>
      </c>
      <c r="C643" s="12" t="s">
        <v>1313</v>
      </c>
      <c r="D643" s="11" t="s">
        <v>1336</v>
      </c>
      <c r="E643" s="28">
        <v>1898641</v>
      </c>
      <c r="F643" s="29">
        <v>72.925</v>
      </c>
      <c r="G643" s="30">
        <f t="shared" si="10"/>
        <v>138458394.92499998</v>
      </c>
      <c r="H643" s="11" t="s">
        <v>1298</v>
      </c>
    </row>
    <row r="644" spans="2:8" s="10" customFormat="1" ht="15">
      <c r="B644" s="5" t="s">
        <v>1340</v>
      </c>
      <c r="C644" s="6" t="s">
        <v>1322</v>
      </c>
      <c r="D644" s="5" t="s">
        <v>1336</v>
      </c>
      <c r="E644" s="17">
        <v>1041530</v>
      </c>
      <c r="F644" s="27">
        <v>69.401</v>
      </c>
      <c r="G644" s="18">
        <f t="shared" si="10"/>
        <v>72283223.53</v>
      </c>
      <c r="H644" s="5" t="s">
        <v>1293</v>
      </c>
    </row>
    <row r="645" spans="2:8" s="10" customFormat="1" ht="15">
      <c r="B645" s="11" t="s">
        <v>1307</v>
      </c>
      <c r="C645" s="12" t="s">
        <v>1313</v>
      </c>
      <c r="D645" s="11" t="s">
        <v>1336</v>
      </c>
      <c r="E645" s="28">
        <v>1043460</v>
      </c>
      <c r="F645" s="29">
        <v>72.965</v>
      </c>
      <c r="G645" s="30">
        <f t="shared" si="10"/>
        <v>76136058.9</v>
      </c>
      <c r="H645" s="11" t="s">
        <v>1320</v>
      </c>
    </row>
    <row r="646" spans="2:8" s="10" customFormat="1" ht="15">
      <c r="B646" s="5" t="s">
        <v>1312</v>
      </c>
      <c r="C646" s="6" t="s">
        <v>1313</v>
      </c>
      <c r="D646" s="5" t="s">
        <v>1336</v>
      </c>
      <c r="E646" s="17">
        <v>1928675</v>
      </c>
      <c r="F646" s="27">
        <v>73.005</v>
      </c>
      <c r="G646" s="18">
        <f t="shared" si="10"/>
        <v>140802918.375</v>
      </c>
      <c r="H646" s="5" t="s">
        <v>1298</v>
      </c>
    </row>
    <row r="647" spans="2:8" s="10" customFormat="1" ht="15">
      <c r="B647" s="11" t="s">
        <v>1291</v>
      </c>
      <c r="C647" s="12" t="s">
        <v>1313</v>
      </c>
      <c r="D647" s="11" t="s">
        <v>1336</v>
      </c>
      <c r="E647" s="28">
        <v>1004485</v>
      </c>
      <c r="F647" s="29">
        <v>72.965</v>
      </c>
      <c r="G647" s="30">
        <f t="shared" si="10"/>
        <v>73292248.025</v>
      </c>
      <c r="H647" s="11" t="s">
        <v>1339</v>
      </c>
    </row>
    <row r="648" spans="2:8" s="10" customFormat="1" ht="15">
      <c r="B648" s="5" t="s">
        <v>1311</v>
      </c>
      <c r="C648" s="6" t="s">
        <v>1318</v>
      </c>
      <c r="D648" s="5" t="s">
        <v>1336</v>
      </c>
      <c r="E648" s="17">
        <v>995651</v>
      </c>
      <c r="F648" s="27">
        <v>69.476</v>
      </c>
      <c r="G648" s="18">
        <f t="shared" si="10"/>
        <v>69173848.876</v>
      </c>
      <c r="H648" s="5" t="s">
        <v>1296</v>
      </c>
    </row>
    <row r="649" spans="2:8" s="10" customFormat="1" ht="15">
      <c r="B649" s="11" t="s">
        <v>1308</v>
      </c>
      <c r="C649" s="12" t="s">
        <v>1313</v>
      </c>
      <c r="D649" s="11" t="s">
        <v>1336</v>
      </c>
      <c r="E649" s="28">
        <v>1964604</v>
      </c>
      <c r="F649" s="29">
        <v>72.965</v>
      </c>
      <c r="G649" s="30">
        <f t="shared" si="10"/>
        <v>143347330.86</v>
      </c>
      <c r="H649" s="11" t="s">
        <v>1298</v>
      </c>
    </row>
    <row r="650" spans="2:8" s="10" customFormat="1" ht="15">
      <c r="B650" s="5" t="s">
        <v>1310</v>
      </c>
      <c r="C650" s="6" t="s">
        <v>1313</v>
      </c>
      <c r="D650" s="5" t="s">
        <v>1336</v>
      </c>
      <c r="E650" s="17">
        <v>1036526</v>
      </c>
      <c r="F650" s="27">
        <v>72.965</v>
      </c>
      <c r="G650" s="18">
        <f t="shared" si="10"/>
        <v>75630119.59</v>
      </c>
      <c r="H650" s="5" t="s">
        <v>1320</v>
      </c>
    </row>
    <row r="651" spans="2:8" s="10" customFormat="1" ht="15">
      <c r="B651" s="11" t="s">
        <v>1312</v>
      </c>
      <c r="C651" s="12" t="s">
        <v>1313</v>
      </c>
      <c r="D651" s="11" t="s">
        <v>1336</v>
      </c>
      <c r="E651" s="28">
        <v>1841318</v>
      </c>
      <c r="F651" s="29">
        <v>73.005</v>
      </c>
      <c r="G651" s="30">
        <f t="shared" si="10"/>
        <v>134425420.59</v>
      </c>
      <c r="H651" s="11" t="s">
        <v>1298</v>
      </c>
    </row>
    <row r="652" spans="2:8" s="10" customFormat="1" ht="15">
      <c r="B652" s="5" t="s">
        <v>1292</v>
      </c>
      <c r="C652" s="6" t="s">
        <v>1322</v>
      </c>
      <c r="D652" s="5" t="s">
        <v>1336</v>
      </c>
      <c r="E652" s="17">
        <v>1028833</v>
      </c>
      <c r="F652" s="27">
        <v>67.952</v>
      </c>
      <c r="G652" s="18">
        <f aca="true" t="shared" si="11" ref="G652:G715">E652*F652</f>
        <v>69911260.016</v>
      </c>
      <c r="H652" s="5" t="s">
        <v>1293</v>
      </c>
    </row>
    <row r="653" spans="2:8" s="10" customFormat="1" ht="15">
      <c r="B653" s="11" t="s">
        <v>1288</v>
      </c>
      <c r="C653" s="12" t="s">
        <v>1313</v>
      </c>
      <c r="D653" s="11" t="s">
        <v>1336</v>
      </c>
      <c r="E653" s="28">
        <v>1039434</v>
      </c>
      <c r="F653" s="29">
        <v>72.965</v>
      </c>
      <c r="G653" s="30">
        <f t="shared" si="11"/>
        <v>75842301.81</v>
      </c>
      <c r="H653" s="11" t="s">
        <v>1320</v>
      </c>
    </row>
    <row r="654" spans="2:8" s="10" customFormat="1" ht="15">
      <c r="B654" s="5" t="s">
        <v>1312</v>
      </c>
      <c r="C654" s="6" t="s">
        <v>1313</v>
      </c>
      <c r="D654" s="5" t="s">
        <v>1336</v>
      </c>
      <c r="E654" s="17">
        <v>1903825</v>
      </c>
      <c r="F654" s="27">
        <v>72.805</v>
      </c>
      <c r="G654" s="18">
        <f t="shared" si="11"/>
        <v>138607979.125</v>
      </c>
      <c r="H654" s="5" t="s">
        <v>1298</v>
      </c>
    </row>
    <row r="655" spans="2:8" s="10" customFormat="1" ht="15">
      <c r="B655" s="11" t="s">
        <v>1315</v>
      </c>
      <c r="C655" s="12" t="s">
        <v>1313</v>
      </c>
      <c r="D655" s="11" t="s">
        <v>1336</v>
      </c>
      <c r="E655" s="28">
        <v>1819142</v>
      </c>
      <c r="F655" s="29">
        <v>73.005</v>
      </c>
      <c r="G655" s="30">
        <f t="shared" si="11"/>
        <v>132806461.71</v>
      </c>
      <c r="H655" s="11" t="s">
        <v>1298</v>
      </c>
    </row>
    <row r="656" spans="2:8" s="10" customFormat="1" ht="15">
      <c r="B656" s="5" t="s">
        <v>1308</v>
      </c>
      <c r="C656" s="6" t="s">
        <v>1313</v>
      </c>
      <c r="D656" s="5" t="s">
        <v>1336</v>
      </c>
      <c r="E656" s="17">
        <v>1913842</v>
      </c>
      <c r="F656" s="27">
        <v>73.005</v>
      </c>
      <c r="G656" s="18">
        <f t="shared" si="11"/>
        <v>139720035.20999998</v>
      </c>
      <c r="H656" s="5" t="s">
        <v>1298</v>
      </c>
    </row>
    <row r="657" spans="2:8" s="10" customFormat="1" ht="15">
      <c r="B657" s="11" t="s">
        <v>1329</v>
      </c>
      <c r="C657" s="12" t="s">
        <v>1313</v>
      </c>
      <c r="D657" s="11" t="s">
        <v>1336</v>
      </c>
      <c r="E657" s="28">
        <v>955144</v>
      </c>
      <c r="F657" s="29">
        <v>73.005</v>
      </c>
      <c r="G657" s="30">
        <f t="shared" si="11"/>
        <v>69730287.72</v>
      </c>
      <c r="H657" s="11" t="s">
        <v>1298</v>
      </c>
    </row>
    <row r="658" spans="2:8" s="10" customFormat="1" ht="15">
      <c r="B658" s="5" t="s">
        <v>1306</v>
      </c>
      <c r="C658" s="6" t="s">
        <v>1313</v>
      </c>
      <c r="D658" s="5" t="s">
        <v>1336</v>
      </c>
      <c r="E658" s="17">
        <v>961846</v>
      </c>
      <c r="F658" s="27">
        <v>72.885</v>
      </c>
      <c r="G658" s="18">
        <f t="shared" si="11"/>
        <v>70104145.71000001</v>
      </c>
      <c r="H658" s="5" t="s">
        <v>1298</v>
      </c>
    </row>
    <row r="659" spans="2:8" s="10" customFormat="1" ht="15">
      <c r="B659" s="11" t="s">
        <v>1316</v>
      </c>
      <c r="C659" s="12" t="s">
        <v>1322</v>
      </c>
      <c r="D659" s="11" t="s">
        <v>1336</v>
      </c>
      <c r="E659" s="28">
        <v>967098</v>
      </c>
      <c r="F659" s="29">
        <v>66.182</v>
      </c>
      <c r="G659" s="30">
        <f t="shared" si="11"/>
        <v>64004479.836</v>
      </c>
      <c r="H659" s="11" t="s">
        <v>1341</v>
      </c>
    </row>
    <row r="660" spans="2:8" s="10" customFormat="1" ht="15">
      <c r="B660" s="5" t="s">
        <v>1288</v>
      </c>
      <c r="C660" s="6" t="s">
        <v>1313</v>
      </c>
      <c r="D660" s="5" t="s">
        <v>1336</v>
      </c>
      <c r="E660" s="17">
        <v>1920282</v>
      </c>
      <c r="F660" s="27">
        <v>73.005</v>
      </c>
      <c r="G660" s="18">
        <f t="shared" si="11"/>
        <v>140190187.41</v>
      </c>
      <c r="H660" s="5" t="s">
        <v>1320</v>
      </c>
    </row>
    <row r="661" spans="2:8" s="10" customFormat="1" ht="15">
      <c r="B661" s="11" t="s">
        <v>1304</v>
      </c>
      <c r="C661" s="12" t="s">
        <v>1313</v>
      </c>
      <c r="D661" s="11" t="s">
        <v>1336</v>
      </c>
      <c r="E661" s="28">
        <v>556415</v>
      </c>
      <c r="F661" s="29">
        <v>72.965</v>
      </c>
      <c r="G661" s="30">
        <f t="shared" si="11"/>
        <v>40598820.475</v>
      </c>
      <c r="H661" s="11" t="s">
        <v>1338</v>
      </c>
    </row>
    <row r="662" spans="2:8" s="10" customFormat="1" ht="15">
      <c r="B662" s="5" t="s">
        <v>1304</v>
      </c>
      <c r="C662" s="6" t="s">
        <v>1313</v>
      </c>
      <c r="D662" s="5" t="s">
        <v>1336</v>
      </c>
      <c r="E662" s="17">
        <v>963585</v>
      </c>
      <c r="F662" s="27">
        <v>73.265</v>
      </c>
      <c r="G662" s="18">
        <f t="shared" si="11"/>
        <v>70597055.025</v>
      </c>
      <c r="H662" s="5" t="s">
        <v>1338</v>
      </c>
    </row>
    <row r="663" spans="2:8" s="10" customFormat="1" ht="15">
      <c r="B663" s="11" t="s">
        <v>1304</v>
      </c>
      <c r="C663" s="12" t="s">
        <v>1313</v>
      </c>
      <c r="D663" s="11" t="s">
        <v>1336</v>
      </c>
      <c r="E663" s="28">
        <v>393585</v>
      </c>
      <c r="F663" s="29">
        <v>72.965</v>
      </c>
      <c r="G663" s="30">
        <f t="shared" si="11"/>
        <v>28717929.525000002</v>
      </c>
      <c r="H663" s="11" t="s">
        <v>1338</v>
      </c>
    </row>
    <row r="664" spans="2:8" s="10" customFormat="1" ht="15">
      <c r="B664" s="5" t="s">
        <v>1291</v>
      </c>
      <c r="C664" s="6" t="s">
        <v>1313</v>
      </c>
      <c r="D664" s="5" t="s">
        <v>1336</v>
      </c>
      <c r="E664" s="17">
        <v>999439</v>
      </c>
      <c r="F664" s="27">
        <v>70.411</v>
      </c>
      <c r="G664" s="18">
        <f t="shared" si="11"/>
        <v>70371499.429</v>
      </c>
      <c r="H664" s="5" t="s">
        <v>1339</v>
      </c>
    </row>
    <row r="665" spans="2:8" s="10" customFormat="1" ht="15">
      <c r="B665" s="11" t="s">
        <v>1292</v>
      </c>
      <c r="C665" s="12" t="s">
        <v>1322</v>
      </c>
      <c r="D665" s="11" t="s">
        <v>1336</v>
      </c>
      <c r="E665" s="28">
        <v>1039080</v>
      </c>
      <c r="F665" s="29">
        <v>64.597</v>
      </c>
      <c r="G665" s="30">
        <f t="shared" si="11"/>
        <v>67121450.75999999</v>
      </c>
      <c r="H665" s="11" t="s">
        <v>1293</v>
      </c>
    </row>
    <row r="666" spans="2:8" s="10" customFormat="1" ht="15">
      <c r="B666" s="5" t="s">
        <v>1308</v>
      </c>
      <c r="C666" s="6" t="s">
        <v>1313</v>
      </c>
      <c r="D666" s="5" t="s">
        <v>1336</v>
      </c>
      <c r="E666" s="17">
        <v>1915832</v>
      </c>
      <c r="F666" s="27">
        <v>70.531</v>
      </c>
      <c r="G666" s="18">
        <f t="shared" si="11"/>
        <v>135125546.79200003</v>
      </c>
      <c r="H666" s="5" t="s">
        <v>1298</v>
      </c>
    </row>
    <row r="667" spans="2:8" s="10" customFormat="1" ht="15">
      <c r="B667" s="11" t="s">
        <v>1292</v>
      </c>
      <c r="C667" s="12" t="s">
        <v>1322</v>
      </c>
      <c r="D667" s="11" t="s">
        <v>1336</v>
      </c>
      <c r="E667" s="28">
        <v>1036087</v>
      </c>
      <c r="F667" s="29">
        <v>65.769</v>
      </c>
      <c r="G667" s="30">
        <f t="shared" si="11"/>
        <v>68142405.90300001</v>
      </c>
      <c r="H667" s="11" t="s">
        <v>1293</v>
      </c>
    </row>
    <row r="668" spans="2:8" s="10" customFormat="1" ht="15">
      <c r="B668" s="5" t="s">
        <v>1337</v>
      </c>
      <c r="C668" s="6" t="s">
        <v>1322</v>
      </c>
      <c r="D668" s="5" t="s">
        <v>1336</v>
      </c>
      <c r="E668" s="17">
        <v>1039055</v>
      </c>
      <c r="F668" s="27">
        <v>66.882</v>
      </c>
      <c r="G668" s="18">
        <f t="shared" si="11"/>
        <v>69494076.51</v>
      </c>
      <c r="H668" s="5" t="s">
        <v>1328</v>
      </c>
    </row>
    <row r="669" spans="2:8" s="10" customFormat="1" ht="15">
      <c r="B669" s="11" t="s">
        <v>1326</v>
      </c>
      <c r="C669" s="12" t="s">
        <v>1318</v>
      </c>
      <c r="D669" s="11" t="s">
        <v>1336</v>
      </c>
      <c r="E669" s="28">
        <v>1036580</v>
      </c>
      <c r="F669" s="29">
        <v>65.145</v>
      </c>
      <c r="G669" s="30">
        <f t="shared" si="11"/>
        <v>67528004.1</v>
      </c>
      <c r="H669" s="11" t="s">
        <v>1296</v>
      </c>
    </row>
    <row r="670" spans="2:8" s="10" customFormat="1" ht="15">
      <c r="B670" s="5" t="s">
        <v>1312</v>
      </c>
      <c r="C670" s="6" t="s">
        <v>1313</v>
      </c>
      <c r="D670" s="5" t="s">
        <v>1336</v>
      </c>
      <c r="E670" s="17">
        <v>1891533</v>
      </c>
      <c r="F670" s="27">
        <v>70.291</v>
      </c>
      <c r="G670" s="18">
        <f t="shared" si="11"/>
        <v>132957746.103</v>
      </c>
      <c r="H670" s="5" t="s">
        <v>1298</v>
      </c>
    </row>
    <row r="671" spans="2:8" s="10" customFormat="1" ht="15">
      <c r="B671" s="11" t="s">
        <v>1321</v>
      </c>
      <c r="C671" s="12" t="s">
        <v>1322</v>
      </c>
      <c r="D671" s="11" t="s">
        <v>1336</v>
      </c>
      <c r="E671" s="28">
        <v>415518</v>
      </c>
      <c r="F671" s="29">
        <v>67.535</v>
      </c>
      <c r="G671" s="30">
        <f t="shared" si="11"/>
        <v>28062008.13</v>
      </c>
      <c r="H671" s="11" t="s">
        <v>1323</v>
      </c>
    </row>
    <row r="672" spans="2:8" s="10" customFormat="1" ht="15">
      <c r="B672" s="5" t="s">
        <v>1321</v>
      </c>
      <c r="C672" s="6" t="s">
        <v>1322</v>
      </c>
      <c r="D672" s="5" t="s">
        <v>1336</v>
      </c>
      <c r="E672" s="17">
        <v>623277</v>
      </c>
      <c r="F672" s="27">
        <v>67.535</v>
      </c>
      <c r="G672" s="18">
        <f t="shared" si="11"/>
        <v>42093012.195</v>
      </c>
      <c r="H672" s="5" t="s">
        <v>1323</v>
      </c>
    </row>
    <row r="673" spans="2:8" s="10" customFormat="1" ht="15">
      <c r="B673" s="11" t="s">
        <v>1340</v>
      </c>
      <c r="C673" s="12" t="s">
        <v>1322</v>
      </c>
      <c r="D673" s="11" t="s">
        <v>1336</v>
      </c>
      <c r="E673" s="28">
        <v>1035991</v>
      </c>
      <c r="F673" s="29">
        <v>67.669</v>
      </c>
      <c r="G673" s="30">
        <f t="shared" si="11"/>
        <v>70104474.979</v>
      </c>
      <c r="H673" s="11" t="s">
        <v>1293</v>
      </c>
    </row>
    <row r="674" spans="2:8" s="10" customFormat="1" ht="15">
      <c r="B674" s="5" t="s">
        <v>1308</v>
      </c>
      <c r="C674" s="6" t="s">
        <v>1313</v>
      </c>
      <c r="D674" s="5" t="s">
        <v>1336</v>
      </c>
      <c r="E674" s="17">
        <v>1971760</v>
      </c>
      <c r="F674" s="27">
        <v>70.411</v>
      </c>
      <c r="G674" s="18">
        <f t="shared" si="11"/>
        <v>138833593.36</v>
      </c>
      <c r="H674" s="5" t="s">
        <v>1298</v>
      </c>
    </row>
    <row r="675" spans="2:8" s="10" customFormat="1" ht="15">
      <c r="B675" s="11" t="s">
        <v>1312</v>
      </c>
      <c r="C675" s="12" t="s">
        <v>1313</v>
      </c>
      <c r="D675" s="11" t="s">
        <v>1336</v>
      </c>
      <c r="E675" s="28">
        <v>1917255</v>
      </c>
      <c r="F675" s="29">
        <v>70.451</v>
      </c>
      <c r="G675" s="30">
        <f t="shared" si="11"/>
        <v>135072532.005</v>
      </c>
      <c r="H675" s="11" t="s">
        <v>1298</v>
      </c>
    </row>
    <row r="676" spans="2:8" s="10" customFormat="1" ht="15">
      <c r="B676" s="5" t="s">
        <v>1309</v>
      </c>
      <c r="C676" s="6" t="s">
        <v>1313</v>
      </c>
      <c r="D676" s="5" t="s">
        <v>1336</v>
      </c>
      <c r="E676" s="17">
        <v>1035615</v>
      </c>
      <c r="F676" s="27">
        <v>70.371</v>
      </c>
      <c r="G676" s="18">
        <f t="shared" si="11"/>
        <v>72877263.16499999</v>
      </c>
      <c r="H676" s="5" t="s">
        <v>1320</v>
      </c>
    </row>
    <row r="677" spans="2:8" s="10" customFormat="1" ht="15">
      <c r="B677" s="11" t="s">
        <v>1312</v>
      </c>
      <c r="C677" s="12" t="s">
        <v>1313</v>
      </c>
      <c r="D677" s="11" t="s">
        <v>1336</v>
      </c>
      <c r="E677" s="28">
        <v>1955404</v>
      </c>
      <c r="F677" s="29">
        <v>70.331</v>
      </c>
      <c r="G677" s="30">
        <f t="shared" si="11"/>
        <v>137525518.724</v>
      </c>
      <c r="H677" s="11" t="s">
        <v>1298</v>
      </c>
    </row>
    <row r="678" spans="2:8" s="10" customFormat="1" ht="15">
      <c r="B678" s="5" t="s">
        <v>1311</v>
      </c>
      <c r="C678" s="6" t="s">
        <v>1318</v>
      </c>
      <c r="D678" s="5" t="s">
        <v>1336</v>
      </c>
      <c r="E678" s="17">
        <v>992349</v>
      </c>
      <c r="F678" s="27">
        <v>65.145</v>
      </c>
      <c r="G678" s="18">
        <f t="shared" si="11"/>
        <v>64646575.605</v>
      </c>
      <c r="H678" s="5" t="s">
        <v>1296</v>
      </c>
    </row>
    <row r="679" spans="2:8" s="10" customFormat="1" ht="15">
      <c r="B679" s="11" t="s">
        <v>1288</v>
      </c>
      <c r="C679" s="12" t="s">
        <v>1313</v>
      </c>
      <c r="D679" s="11" t="s">
        <v>1336</v>
      </c>
      <c r="E679" s="28">
        <v>1994316</v>
      </c>
      <c r="F679" s="29">
        <v>70.491</v>
      </c>
      <c r="G679" s="30">
        <f t="shared" si="11"/>
        <v>140581329.156</v>
      </c>
      <c r="H679" s="11" t="s">
        <v>1320</v>
      </c>
    </row>
    <row r="680" spans="2:8" s="10" customFormat="1" ht="15">
      <c r="B680" s="5" t="s">
        <v>1327</v>
      </c>
      <c r="C680" s="6" t="s">
        <v>1322</v>
      </c>
      <c r="D680" s="5" t="s">
        <v>1336</v>
      </c>
      <c r="E680" s="17">
        <v>1036099</v>
      </c>
      <c r="F680" s="27">
        <v>68.479</v>
      </c>
      <c r="G680" s="18">
        <f t="shared" si="11"/>
        <v>70951023.421</v>
      </c>
      <c r="H680" s="5" t="s">
        <v>1328</v>
      </c>
    </row>
    <row r="681" spans="2:8" s="10" customFormat="1" ht="15">
      <c r="B681" s="11" t="s">
        <v>1312</v>
      </c>
      <c r="C681" s="12" t="s">
        <v>1313</v>
      </c>
      <c r="D681" s="11" t="s">
        <v>1336</v>
      </c>
      <c r="E681" s="28">
        <v>1881754</v>
      </c>
      <c r="F681" s="29">
        <v>70.411</v>
      </c>
      <c r="G681" s="30">
        <f t="shared" si="11"/>
        <v>132496180.89400001</v>
      </c>
      <c r="H681" s="11" t="s">
        <v>1298</v>
      </c>
    </row>
    <row r="682" spans="2:8" s="10" customFormat="1" ht="15">
      <c r="B682" s="5" t="s">
        <v>1288</v>
      </c>
      <c r="C682" s="6" t="s">
        <v>1313</v>
      </c>
      <c r="D682" s="5" t="s">
        <v>1336</v>
      </c>
      <c r="E682" s="17">
        <v>1910398</v>
      </c>
      <c r="F682" s="27">
        <v>70.411</v>
      </c>
      <c r="G682" s="18">
        <f t="shared" si="11"/>
        <v>134513033.578</v>
      </c>
      <c r="H682" s="5" t="s">
        <v>1320</v>
      </c>
    </row>
    <row r="683" spans="2:8" s="10" customFormat="1" ht="15">
      <c r="B683" s="11" t="s">
        <v>1310</v>
      </c>
      <c r="C683" s="12" t="s">
        <v>1313</v>
      </c>
      <c r="D683" s="11" t="s">
        <v>1336</v>
      </c>
      <c r="E683" s="28">
        <v>902145</v>
      </c>
      <c r="F683" s="29">
        <v>70.411</v>
      </c>
      <c r="G683" s="30">
        <f t="shared" si="11"/>
        <v>63520931.595</v>
      </c>
      <c r="H683" s="11" t="s">
        <v>1320</v>
      </c>
    </row>
    <row r="684" spans="2:8" s="10" customFormat="1" ht="15">
      <c r="B684" s="5" t="s">
        <v>1308</v>
      </c>
      <c r="C684" s="6" t="s">
        <v>1313</v>
      </c>
      <c r="D684" s="5" t="s">
        <v>1336</v>
      </c>
      <c r="E684" s="17">
        <v>1981949</v>
      </c>
      <c r="F684" s="27">
        <v>70.371</v>
      </c>
      <c r="G684" s="18">
        <f t="shared" si="11"/>
        <v>139471733.079</v>
      </c>
      <c r="H684" s="5" t="s">
        <v>1298</v>
      </c>
    </row>
    <row r="685" spans="2:8" s="10" customFormat="1" ht="15">
      <c r="B685" s="11" t="s">
        <v>1306</v>
      </c>
      <c r="C685" s="12" t="s">
        <v>1313</v>
      </c>
      <c r="D685" s="11" t="s">
        <v>1336</v>
      </c>
      <c r="E685" s="28">
        <v>975465</v>
      </c>
      <c r="F685" s="29">
        <v>70.331</v>
      </c>
      <c r="G685" s="30">
        <f t="shared" si="11"/>
        <v>68605428.915</v>
      </c>
      <c r="H685" s="11" t="s">
        <v>1298</v>
      </c>
    </row>
    <row r="686" spans="2:8" s="10" customFormat="1" ht="15">
      <c r="B686" s="5" t="s">
        <v>1304</v>
      </c>
      <c r="C686" s="6" t="s">
        <v>1322</v>
      </c>
      <c r="D686" s="5" t="s">
        <v>1336</v>
      </c>
      <c r="E686" s="17">
        <v>1040566</v>
      </c>
      <c r="F686" s="27">
        <v>69.984</v>
      </c>
      <c r="G686" s="18">
        <f t="shared" si="11"/>
        <v>72822970.94399999</v>
      </c>
      <c r="H686" s="5" t="s">
        <v>1338</v>
      </c>
    </row>
    <row r="687" spans="2:8" s="10" customFormat="1" ht="15">
      <c r="B687" s="11" t="s">
        <v>1297</v>
      </c>
      <c r="C687" s="12" t="s">
        <v>1313</v>
      </c>
      <c r="D687" s="11" t="s">
        <v>1336</v>
      </c>
      <c r="E687" s="28">
        <v>1780000</v>
      </c>
      <c r="F687" s="29">
        <v>70.331</v>
      </c>
      <c r="G687" s="30">
        <f t="shared" si="11"/>
        <v>125189180</v>
      </c>
      <c r="H687" s="11" t="s">
        <v>1298</v>
      </c>
    </row>
    <row r="688" spans="2:8" s="10" customFormat="1" ht="15">
      <c r="B688" s="5" t="s">
        <v>1297</v>
      </c>
      <c r="C688" s="6" t="s">
        <v>1313</v>
      </c>
      <c r="D688" s="5" t="s">
        <v>1336</v>
      </c>
      <c r="E688" s="17">
        <v>192897</v>
      </c>
      <c r="F688" s="27">
        <v>70.331</v>
      </c>
      <c r="G688" s="18">
        <f t="shared" si="11"/>
        <v>13566638.907000002</v>
      </c>
      <c r="H688" s="5" t="s">
        <v>1298</v>
      </c>
    </row>
    <row r="689" spans="2:8" s="10" customFormat="1" ht="15">
      <c r="B689" s="11" t="s">
        <v>1308</v>
      </c>
      <c r="C689" s="12" t="s">
        <v>1313</v>
      </c>
      <c r="D689" s="11" t="s">
        <v>1336</v>
      </c>
      <c r="E689" s="28">
        <v>1921901</v>
      </c>
      <c r="F689" s="29">
        <v>73.525</v>
      </c>
      <c r="G689" s="30">
        <f t="shared" si="11"/>
        <v>141307771.025</v>
      </c>
      <c r="H689" s="11" t="s">
        <v>1298</v>
      </c>
    </row>
    <row r="690" spans="2:8" s="10" customFormat="1" ht="15">
      <c r="B690" s="5" t="s">
        <v>1312</v>
      </c>
      <c r="C690" s="6" t="s">
        <v>1313</v>
      </c>
      <c r="D690" s="5" t="s">
        <v>1336</v>
      </c>
      <c r="E690" s="17">
        <v>1903561</v>
      </c>
      <c r="F690" s="27">
        <v>73.485</v>
      </c>
      <c r="G690" s="18">
        <f t="shared" si="11"/>
        <v>139883180.085</v>
      </c>
      <c r="H690" s="5" t="s">
        <v>1298</v>
      </c>
    </row>
    <row r="691" spans="2:8" s="10" customFormat="1" ht="15">
      <c r="B691" s="11" t="s">
        <v>1288</v>
      </c>
      <c r="C691" s="12" t="s">
        <v>1313</v>
      </c>
      <c r="D691" s="11" t="s">
        <v>1336</v>
      </c>
      <c r="E691" s="28">
        <v>2014642</v>
      </c>
      <c r="F691" s="29">
        <v>73.485</v>
      </c>
      <c r="G691" s="30">
        <f t="shared" si="11"/>
        <v>148045967.37</v>
      </c>
      <c r="H691" s="11" t="s">
        <v>1320</v>
      </c>
    </row>
    <row r="692" spans="2:8" s="10" customFormat="1" ht="15">
      <c r="B692" s="5" t="s">
        <v>1291</v>
      </c>
      <c r="C692" s="6" t="s">
        <v>1313</v>
      </c>
      <c r="D692" s="5" t="s">
        <v>1336</v>
      </c>
      <c r="E692" s="17">
        <v>994040</v>
      </c>
      <c r="F692" s="27">
        <v>73.485</v>
      </c>
      <c r="G692" s="18">
        <f t="shared" si="11"/>
        <v>73047029.4</v>
      </c>
      <c r="H692" s="5" t="s">
        <v>1339</v>
      </c>
    </row>
    <row r="693" spans="2:8" s="10" customFormat="1" ht="15">
      <c r="B693" s="11" t="s">
        <v>1308</v>
      </c>
      <c r="C693" s="12" t="s">
        <v>1313</v>
      </c>
      <c r="D693" s="11" t="s">
        <v>1336</v>
      </c>
      <c r="E693" s="28">
        <v>1966792</v>
      </c>
      <c r="F693" s="29">
        <v>73.445</v>
      </c>
      <c r="G693" s="30">
        <f t="shared" si="11"/>
        <v>144451038.44</v>
      </c>
      <c r="H693" s="11" t="s">
        <v>1298</v>
      </c>
    </row>
    <row r="694" spans="2:8" s="10" customFormat="1" ht="15">
      <c r="B694" s="5" t="s">
        <v>1292</v>
      </c>
      <c r="C694" s="6" t="s">
        <v>1322</v>
      </c>
      <c r="D694" s="5" t="s">
        <v>1336</v>
      </c>
      <c r="E694" s="17">
        <v>1021691</v>
      </c>
      <c r="F694" s="27">
        <v>73.244</v>
      </c>
      <c r="G694" s="18">
        <f t="shared" si="11"/>
        <v>74832735.604</v>
      </c>
      <c r="H694" s="5" t="s">
        <v>1293</v>
      </c>
    </row>
    <row r="695" spans="2:8" s="10" customFormat="1" ht="15">
      <c r="B695" s="11" t="s">
        <v>1312</v>
      </c>
      <c r="C695" s="12" t="s">
        <v>1313</v>
      </c>
      <c r="D695" s="11" t="s">
        <v>1336</v>
      </c>
      <c r="E695" s="28">
        <v>1875745</v>
      </c>
      <c r="F695" s="29">
        <v>73.565</v>
      </c>
      <c r="G695" s="30">
        <f t="shared" si="11"/>
        <v>137989180.92499998</v>
      </c>
      <c r="H695" s="11" t="s">
        <v>1298</v>
      </c>
    </row>
    <row r="696" spans="2:8" s="10" customFormat="1" ht="15">
      <c r="B696" s="5" t="s">
        <v>1340</v>
      </c>
      <c r="C696" s="6" t="s">
        <v>1322</v>
      </c>
      <c r="D696" s="5" t="s">
        <v>1336</v>
      </c>
      <c r="E696" s="17">
        <v>958452</v>
      </c>
      <c r="F696" s="27">
        <v>73.68</v>
      </c>
      <c r="G696" s="18">
        <f t="shared" si="11"/>
        <v>70618743.36</v>
      </c>
      <c r="H696" s="5" t="s">
        <v>1293</v>
      </c>
    </row>
    <row r="697" spans="2:8" s="10" customFormat="1" ht="15">
      <c r="B697" s="11" t="s">
        <v>1308</v>
      </c>
      <c r="C697" s="12" t="s">
        <v>1313</v>
      </c>
      <c r="D697" s="11" t="s">
        <v>1336</v>
      </c>
      <c r="E697" s="28">
        <v>1915799</v>
      </c>
      <c r="F697" s="29">
        <v>73.565</v>
      </c>
      <c r="G697" s="30">
        <f t="shared" si="11"/>
        <v>140935753.435</v>
      </c>
      <c r="H697" s="11" t="s">
        <v>1298</v>
      </c>
    </row>
    <row r="698" spans="2:8" s="10" customFormat="1" ht="15">
      <c r="B698" s="5" t="s">
        <v>1312</v>
      </c>
      <c r="C698" s="6" t="s">
        <v>1313</v>
      </c>
      <c r="D698" s="5" t="s">
        <v>1336</v>
      </c>
      <c r="E698" s="17">
        <v>1910860</v>
      </c>
      <c r="F698" s="27">
        <v>73.445</v>
      </c>
      <c r="G698" s="18">
        <f t="shared" si="11"/>
        <v>140343112.7</v>
      </c>
      <c r="H698" s="5" t="s">
        <v>1298</v>
      </c>
    </row>
    <row r="699" spans="2:8" s="10" customFormat="1" ht="15">
      <c r="B699" s="11" t="s">
        <v>1315</v>
      </c>
      <c r="C699" s="12" t="s">
        <v>1313</v>
      </c>
      <c r="D699" s="11" t="s">
        <v>1336</v>
      </c>
      <c r="E699" s="28">
        <v>1812666</v>
      </c>
      <c r="F699" s="29">
        <v>73.525</v>
      </c>
      <c r="G699" s="30">
        <f t="shared" si="11"/>
        <v>133276267.65</v>
      </c>
      <c r="H699" s="11" t="s">
        <v>1298</v>
      </c>
    </row>
    <row r="700" spans="2:8" s="10" customFormat="1" ht="15">
      <c r="B700" s="5" t="s">
        <v>1321</v>
      </c>
      <c r="C700" s="6" t="s">
        <v>1322</v>
      </c>
      <c r="D700" s="5" t="s">
        <v>1336</v>
      </c>
      <c r="E700" s="17">
        <v>955932</v>
      </c>
      <c r="F700" s="27">
        <v>77.648</v>
      </c>
      <c r="G700" s="18">
        <f t="shared" si="11"/>
        <v>74226207.93599999</v>
      </c>
      <c r="H700" s="5" t="s">
        <v>1323</v>
      </c>
    </row>
    <row r="701" spans="2:8" s="10" customFormat="1" ht="15">
      <c r="B701" s="11" t="s">
        <v>1308</v>
      </c>
      <c r="C701" s="12" t="s">
        <v>1313</v>
      </c>
      <c r="D701" s="11" t="s">
        <v>1336</v>
      </c>
      <c r="E701" s="28">
        <v>1911484</v>
      </c>
      <c r="F701" s="29">
        <v>73.405</v>
      </c>
      <c r="G701" s="30">
        <f t="shared" si="11"/>
        <v>140312483.02</v>
      </c>
      <c r="H701" s="11" t="s">
        <v>1298</v>
      </c>
    </row>
    <row r="702" spans="2:8" s="10" customFormat="1" ht="15">
      <c r="B702" s="5" t="s">
        <v>1326</v>
      </c>
      <c r="C702" s="6" t="s">
        <v>1318</v>
      </c>
      <c r="D702" s="5" t="s">
        <v>1336</v>
      </c>
      <c r="E702" s="17">
        <v>1911801</v>
      </c>
      <c r="F702" s="27">
        <v>69.81</v>
      </c>
      <c r="G702" s="18">
        <f t="shared" si="11"/>
        <v>133462827.81</v>
      </c>
      <c r="H702" s="5" t="s">
        <v>1296</v>
      </c>
    </row>
    <row r="703" spans="2:8" s="10" customFormat="1" ht="15">
      <c r="B703" s="11" t="s">
        <v>1292</v>
      </c>
      <c r="C703" s="12" t="s">
        <v>1322</v>
      </c>
      <c r="D703" s="11" t="s">
        <v>1336</v>
      </c>
      <c r="E703" s="28">
        <v>1026151</v>
      </c>
      <c r="F703" s="29">
        <v>78.777</v>
      </c>
      <c r="G703" s="30">
        <f t="shared" si="11"/>
        <v>80837097.327</v>
      </c>
      <c r="H703" s="11" t="s">
        <v>1293</v>
      </c>
    </row>
    <row r="704" spans="2:8" s="10" customFormat="1" ht="15">
      <c r="B704" s="5" t="s">
        <v>1311</v>
      </c>
      <c r="C704" s="6" t="s">
        <v>1318</v>
      </c>
      <c r="D704" s="5" t="s">
        <v>1336</v>
      </c>
      <c r="E704" s="17">
        <v>979396</v>
      </c>
      <c r="F704" s="27">
        <v>69.93</v>
      </c>
      <c r="G704" s="18">
        <f t="shared" si="11"/>
        <v>68489162.28</v>
      </c>
      <c r="H704" s="5" t="s">
        <v>1296</v>
      </c>
    </row>
    <row r="705" spans="2:8" s="10" customFormat="1" ht="15">
      <c r="B705" s="11" t="s">
        <v>1288</v>
      </c>
      <c r="C705" s="12" t="s">
        <v>1313</v>
      </c>
      <c r="D705" s="11" t="s">
        <v>1336</v>
      </c>
      <c r="E705" s="28">
        <v>1919374</v>
      </c>
      <c r="F705" s="29">
        <v>73.525</v>
      </c>
      <c r="G705" s="30">
        <f t="shared" si="11"/>
        <v>141121973.35000002</v>
      </c>
      <c r="H705" s="11" t="s">
        <v>1320</v>
      </c>
    </row>
    <row r="706" spans="2:8" s="10" customFormat="1" ht="15">
      <c r="B706" s="5" t="s">
        <v>1304</v>
      </c>
      <c r="C706" s="6" t="s">
        <v>1322</v>
      </c>
      <c r="D706" s="5" t="s">
        <v>1336</v>
      </c>
      <c r="E706" s="17">
        <v>664288</v>
      </c>
      <c r="F706" s="27">
        <v>79.834</v>
      </c>
      <c r="G706" s="18">
        <f t="shared" si="11"/>
        <v>53032768.192</v>
      </c>
      <c r="H706" s="5" t="s">
        <v>1338</v>
      </c>
    </row>
    <row r="707" spans="2:8" s="10" customFormat="1" ht="15">
      <c r="B707" s="11" t="s">
        <v>1304</v>
      </c>
      <c r="C707" s="12" t="s">
        <v>1322</v>
      </c>
      <c r="D707" s="11" t="s">
        <v>1336</v>
      </c>
      <c r="E707" s="28">
        <v>1017544</v>
      </c>
      <c r="F707" s="29">
        <v>78.52</v>
      </c>
      <c r="G707" s="30">
        <f t="shared" si="11"/>
        <v>79897554.88</v>
      </c>
      <c r="H707" s="11" t="s">
        <v>1338</v>
      </c>
    </row>
    <row r="708" spans="2:8" s="10" customFormat="1" ht="15">
      <c r="B708" s="5" t="s">
        <v>1308</v>
      </c>
      <c r="C708" s="6" t="s">
        <v>1313</v>
      </c>
      <c r="D708" s="5" t="s">
        <v>1336</v>
      </c>
      <c r="E708" s="17">
        <v>1914163</v>
      </c>
      <c r="F708" s="27">
        <v>81.226</v>
      </c>
      <c r="G708" s="18">
        <f t="shared" si="11"/>
        <v>155479803.838</v>
      </c>
      <c r="H708" s="5" t="s">
        <v>1298</v>
      </c>
    </row>
    <row r="709" spans="2:8" s="10" customFormat="1" ht="15">
      <c r="B709" s="11" t="s">
        <v>1337</v>
      </c>
      <c r="C709" s="12" t="s">
        <v>1322</v>
      </c>
      <c r="D709" s="11" t="s">
        <v>1336</v>
      </c>
      <c r="E709" s="28">
        <v>970687</v>
      </c>
      <c r="F709" s="29">
        <v>78.737</v>
      </c>
      <c r="G709" s="30">
        <f t="shared" si="11"/>
        <v>76428982.31899999</v>
      </c>
      <c r="H709" s="11" t="s">
        <v>1328</v>
      </c>
    </row>
    <row r="710" spans="2:8" s="10" customFormat="1" ht="15">
      <c r="B710" s="5" t="s">
        <v>1292</v>
      </c>
      <c r="C710" s="6" t="s">
        <v>1322</v>
      </c>
      <c r="D710" s="5" t="s">
        <v>1336</v>
      </c>
      <c r="E710" s="17">
        <v>1005542</v>
      </c>
      <c r="F710" s="27">
        <v>78.737</v>
      </c>
      <c r="G710" s="18">
        <f t="shared" si="11"/>
        <v>79173360.454</v>
      </c>
      <c r="H710" s="5" t="s">
        <v>1293</v>
      </c>
    </row>
    <row r="711" spans="2:8" s="10" customFormat="1" ht="15">
      <c r="B711" s="11" t="s">
        <v>1306</v>
      </c>
      <c r="C711" s="12" t="s">
        <v>1313</v>
      </c>
      <c r="D711" s="11" t="s">
        <v>1336</v>
      </c>
      <c r="E711" s="28">
        <v>1039908</v>
      </c>
      <c r="F711" s="29">
        <v>81.146</v>
      </c>
      <c r="G711" s="30">
        <f t="shared" si="11"/>
        <v>84384374.568</v>
      </c>
      <c r="H711" s="11" t="s">
        <v>1298</v>
      </c>
    </row>
    <row r="712" spans="2:8" s="10" customFormat="1" ht="15">
      <c r="B712" s="5" t="s">
        <v>1294</v>
      </c>
      <c r="C712" s="6" t="s">
        <v>1322</v>
      </c>
      <c r="D712" s="5" t="s">
        <v>1336</v>
      </c>
      <c r="E712" s="17">
        <v>1000540</v>
      </c>
      <c r="F712" s="27">
        <v>78.771</v>
      </c>
      <c r="G712" s="18">
        <f t="shared" si="11"/>
        <v>78813536.34</v>
      </c>
      <c r="H712" s="5" t="s">
        <v>1296</v>
      </c>
    </row>
    <row r="713" spans="2:8" s="10" customFormat="1" ht="15">
      <c r="B713" s="11" t="s">
        <v>1321</v>
      </c>
      <c r="C713" s="12" t="s">
        <v>1322</v>
      </c>
      <c r="D713" s="11" t="s">
        <v>1336</v>
      </c>
      <c r="E713" s="28">
        <v>831914</v>
      </c>
      <c r="F713" s="29">
        <v>78.713</v>
      </c>
      <c r="G713" s="30">
        <f t="shared" si="11"/>
        <v>65482446.682</v>
      </c>
      <c r="H713" s="11" t="s">
        <v>1323</v>
      </c>
    </row>
    <row r="714" spans="2:8" s="10" customFormat="1" ht="15">
      <c r="B714" s="5" t="s">
        <v>1321</v>
      </c>
      <c r="C714" s="6" t="s">
        <v>1322</v>
      </c>
      <c r="D714" s="5" t="s">
        <v>1336</v>
      </c>
      <c r="E714" s="17">
        <v>207979</v>
      </c>
      <c r="F714" s="27">
        <v>78.713</v>
      </c>
      <c r="G714" s="18">
        <f t="shared" si="11"/>
        <v>16370651.026999999</v>
      </c>
      <c r="H714" s="5" t="s">
        <v>1323</v>
      </c>
    </row>
    <row r="715" spans="2:8" s="10" customFormat="1" ht="15">
      <c r="B715" s="11" t="s">
        <v>1340</v>
      </c>
      <c r="C715" s="12" t="s">
        <v>1322</v>
      </c>
      <c r="D715" s="11" t="s">
        <v>1336</v>
      </c>
      <c r="E715" s="28">
        <v>1040607</v>
      </c>
      <c r="F715" s="29">
        <v>78.405</v>
      </c>
      <c r="G715" s="30">
        <f t="shared" si="11"/>
        <v>81588791.83500001</v>
      </c>
      <c r="H715" s="11" t="s">
        <v>1293</v>
      </c>
    </row>
    <row r="716" spans="2:8" s="10" customFormat="1" ht="15">
      <c r="B716" s="5" t="s">
        <v>1308</v>
      </c>
      <c r="C716" s="6" t="s">
        <v>1313</v>
      </c>
      <c r="D716" s="5" t="s">
        <v>1336</v>
      </c>
      <c r="E716" s="17">
        <v>1963405</v>
      </c>
      <c r="F716" s="27">
        <v>81.106</v>
      </c>
      <c r="G716" s="18">
        <f aca="true" t="shared" si="12" ref="G716:G779">E716*F716</f>
        <v>159243925.92999998</v>
      </c>
      <c r="H716" s="5" t="s">
        <v>1298</v>
      </c>
    </row>
    <row r="717" spans="2:8" s="10" customFormat="1" ht="15">
      <c r="B717" s="11" t="s">
        <v>1312</v>
      </c>
      <c r="C717" s="12" t="s">
        <v>1313</v>
      </c>
      <c r="D717" s="11" t="s">
        <v>1336</v>
      </c>
      <c r="E717" s="28">
        <v>1817050</v>
      </c>
      <c r="F717" s="29">
        <v>81.266</v>
      </c>
      <c r="G717" s="30">
        <f t="shared" si="12"/>
        <v>147664385.3</v>
      </c>
      <c r="H717" s="11" t="s">
        <v>1298</v>
      </c>
    </row>
    <row r="718" spans="2:8" s="10" customFormat="1" ht="15">
      <c r="B718" s="5" t="s">
        <v>1308</v>
      </c>
      <c r="C718" s="6" t="s">
        <v>1313</v>
      </c>
      <c r="D718" s="5" t="s">
        <v>1336</v>
      </c>
      <c r="E718" s="17">
        <v>1964862</v>
      </c>
      <c r="F718" s="27">
        <v>81.266</v>
      </c>
      <c r="G718" s="18">
        <f t="shared" si="12"/>
        <v>159676475.292</v>
      </c>
      <c r="H718" s="5" t="s">
        <v>1298</v>
      </c>
    </row>
    <row r="719" spans="2:8" s="10" customFormat="1" ht="15">
      <c r="B719" s="11" t="s">
        <v>1294</v>
      </c>
      <c r="C719" s="12" t="s">
        <v>1322</v>
      </c>
      <c r="D719" s="11" t="s">
        <v>1336</v>
      </c>
      <c r="E719" s="28">
        <v>947631</v>
      </c>
      <c r="F719" s="29">
        <v>77.179</v>
      </c>
      <c r="G719" s="30">
        <f t="shared" si="12"/>
        <v>73137212.949</v>
      </c>
      <c r="H719" s="11" t="s">
        <v>1296</v>
      </c>
    </row>
    <row r="720" spans="2:8" s="10" customFormat="1" ht="15">
      <c r="B720" s="5" t="s">
        <v>1288</v>
      </c>
      <c r="C720" s="6" t="s">
        <v>1313</v>
      </c>
      <c r="D720" s="5" t="s">
        <v>1336</v>
      </c>
      <c r="E720" s="17">
        <v>1035128</v>
      </c>
      <c r="F720" s="27">
        <v>81.146</v>
      </c>
      <c r="G720" s="18">
        <f t="shared" si="12"/>
        <v>83996496.688</v>
      </c>
      <c r="H720" s="5" t="s">
        <v>1320</v>
      </c>
    </row>
    <row r="721" spans="2:8" s="10" customFormat="1" ht="15">
      <c r="B721" s="11" t="s">
        <v>1312</v>
      </c>
      <c r="C721" s="12" t="s">
        <v>1313</v>
      </c>
      <c r="D721" s="11" t="s">
        <v>1336</v>
      </c>
      <c r="E721" s="28">
        <v>1910709</v>
      </c>
      <c r="F721" s="29">
        <v>81.186</v>
      </c>
      <c r="G721" s="30">
        <f t="shared" si="12"/>
        <v>155122820.874</v>
      </c>
      <c r="H721" s="11" t="s">
        <v>1298</v>
      </c>
    </row>
    <row r="722" spans="2:8" s="10" customFormat="1" ht="15">
      <c r="B722" s="5" t="s">
        <v>1312</v>
      </c>
      <c r="C722" s="6" t="s">
        <v>1313</v>
      </c>
      <c r="D722" s="5" t="s">
        <v>1336</v>
      </c>
      <c r="E722" s="17">
        <v>903832</v>
      </c>
      <c r="F722" s="27">
        <v>81.186</v>
      </c>
      <c r="G722" s="18">
        <f t="shared" si="12"/>
        <v>73378504.752</v>
      </c>
      <c r="H722" s="5" t="s">
        <v>1298</v>
      </c>
    </row>
    <row r="723" spans="2:8" s="10" customFormat="1" ht="15">
      <c r="B723" s="11" t="s">
        <v>1326</v>
      </c>
      <c r="C723" s="12" t="s">
        <v>1318</v>
      </c>
      <c r="D723" s="11" t="s">
        <v>1336</v>
      </c>
      <c r="E723" s="28">
        <v>946987</v>
      </c>
      <c r="F723" s="29">
        <v>77.113</v>
      </c>
      <c r="G723" s="30">
        <f t="shared" si="12"/>
        <v>73025008.531</v>
      </c>
      <c r="H723" s="11" t="s">
        <v>1296</v>
      </c>
    </row>
    <row r="724" spans="2:8" s="10" customFormat="1" ht="15">
      <c r="B724" s="5" t="s">
        <v>1321</v>
      </c>
      <c r="C724" s="6" t="s">
        <v>1322</v>
      </c>
      <c r="D724" s="5" t="s">
        <v>1336</v>
      </c>
      <c r="E724" s="17">
        <v>1036934</v>
      </c>
      <c r="F724" s="27">
        <v>76.93</v>
      </c>
      <c r="G724" s="18">
        <f t="shared" si="12"/>
        <v>79771332.62</v>
      </c>
      <c r="H724" s="5" t="s">
        <v>1323</v>
      </c>
    </row>
    <row r="725" spans="2:8" s="10" customFormat="1" ht="15">
      <c r="B725" s="11" t="s">
        <v>1311</v>
      </c>
      <c r="C725" s="12" t="s">
        <v>1318</v>
      </c>
      <c r="D725" s="11" t="s">
        <v>1336</v>
      </c>
      <c r="E725" s="28">
        <v>994751</v>
      </c>
      <c r="F725" s="29">
        <v>77.193</v>
      </c>
      <c r="G725" s="30">
        <f t="shared" si="12"/>
        <v>76787813.943</v>
      </c>
      <c r="H725" s="11" t="s">
        <v>1296</v>
      </c>
    </row>
    <row r="726" spans="2:8" s="10" customFormat="1" ht="15">
      <c r="B726" s="5" t="s">
        <v>1312</v>
      </c>
      <c r="C726" s="6" t="s">
        <v>1313</v>
      </c>
      <c r="D726" s="5" t="s">
        <v>1336</v>
      </c>
      <c r="E726" s="17">
        <v>1890699</v>
      </c>
      <c r="F726" s="27">
        <v>81.186</v>
      </c>
      <c r="G726" s="18">
        <f t="shared" si="12"/>
        <v>153498289.014</v>
      </c>
      <c r="H726" s="5" t="s">
        <v>1298</v>
      </c>
    </row>
    <row r="727" spans="2:8" s="10" customFormat="1" ht="15">
      <c r="B727" s="11" t="s">
        <v>1307</v>
      </c>
      <c r="C727" s="12" t="s">
        <v>1313</v>
      </c>
      <c r="D727" s="11" t="s">
        <v>1336</v>
      </c>
      <c r="E727" s="28">
        <v>1037848</v>
      </c>
      <c r="F727" s="29">
        <v>81.226</v>
      </c>
      <c r="G727" s="30">
        <f t="shared" si="12"/>
        <v>84300241.648</v>
      </c>
      <c r="H727" s="11" t="s">
        <v>1320</v>
      </c>
    </row>
    <row r="728" spans="2:8" s="10" customFormat="1" ht="15">
      <c r="B728" s="5" t="s">
        <v>1306</v>
      </c>
      <c r="C728" s="6" t="s">
        <v>1313</v>
      </c>
      <c r="D728" s="5" t="s">
        <v>1336</v>
      </c>
      <c r="E728" s="17">
        <v>1938748</v>
      </c>
      <c r="F728" s="27">
        <v>81.266</v>
      </c>
      <c r="G728" s="18">
        <f t="shared" si="12"/>
        <v>157554294.96800002</v>
      </c>
      <c r="H728" s="5" t="s">
        <v>1298</v>
      </c>
    </row>
    <row r="729" spans="2:8" s="10" customFormat="1" ht="15">
      <c r="B729" s="11" t="s">
        <v>1288</v>
      </c>
      <c r="C729" s="12" t="s">
        <v>1313</v>
      </c>
      <c r="D729" s="11" t="s">
        <v>1336</v>
      </c>
      <c r="E729" s="28">
        <v>2020198</v>
      </c>
      <c r="F729" s="29">
        <v>81.346</v>
      </c>
      <c r="G729" s="30">
        <f t="shared" si="12"/>
        <v>164335026.50800002</v>
      </c>
      <c r="H729" s="11" t="s">
        <v>1320</v>
      </c>
    </row>
    <row r="730" spans="2:8" s="10" customFormat="1" ht="15">
      <c r="B730" s="5" t="s">
        <v>1304</v>
      </c>
      <c r="C730" s="6" t="s">
        <v>1322</v>
      </c>
      <c r="D730" s="5" t="s">
        <v>1336</v>
      </c>
      <c r="E730" s="17">
        <v>1037853</v>
      </c>
      <c r="F730" s="27">
        <v>76.047</v>
      </c>
      <c r="G730" s="18">
        <f t="shared" si="12"/>
        <v>78925607.09099999</v>
      </c>
      <c r="H730" s="5" t="s">
        <v>1338</v>
      </c>
    </row>
    <row r="731" spans="2:8" s="10" customFormat="1" ht="15">
      <c r="B731" s="11" t="s">
        <v>1292</v>
      </c>
      <c r="C731" s="12" t="s">
        <v>1322</v>
      </c>
      <c r="D731" s="11" t="s">
        <v>1336</v>
      </c>
      <c r="E731" s="28">
        <v>1022409</v>
      </c>
      <c r="F731" s="29">
        <v>75.416</v>
      </c>
      <c r="G731" s="30">
        <f t="shared" si="12"/>
        <v>77105997.144</v>
      </c>
      <c r="H731" s="11" t="s">
        <v>1293</v>
      </c>
    </row>
    <row r="732" spans="2:8" s="10" customFormat="1" ht="15">
      <c r="B732" s="5" t="s">
        <v>1304</v>
      </c>
      <c r="C732" s="6" t="s">
        <v>1322</v>
      </c>
      <c r="D732" s="5" t="s">
        <v>1336</v>
      </c>
      <c r="E732" s="17">
        <v>1037410</v>
      </c>
      <c r="F732" s="27">
        <v>75.756</v>
      </c>
      <c r="G732" s="18">
        <f t="shared" si="12"/>
        <v>78590031.96</v>
      </c>
      <c r="H732" s="5" t="s">
        <v>1338</v>
      </c>
    </row>
    <row r="733" spans="2:8" s="10" customFormat="1" ht="15">
      <c r="B733" s="11" t="s">
        <v>1288</v>
      </c>
      <c r="C733" s="12" t="s">
        <v>1313</v>
      </c>
      <c r="D733" s="11" t="s">
        <v>1336</v>
      </c>
      <c r="E733" s="28">
        <v>1200000</v>
      </c>
      <c r="F733" s="29">
        <v>81.266</v>
      </c>
      <c r="G733" s="30">
        <f t="shared" si="12"/>
        <v>97519200</v>
      </c>
      <c r="H733" s="11" t="s">
        <v>1320</v>
      </c>
    </row>
    <row r="734" spans="2:8" s="10" customFormat="1" ht="15">
      <c r="B734" s="5" t="s">
        <v>1288</v>
      </c>
      <c r="C734" s="6" t="s">
        <v>1313</v>
      </c>
      <c r="D734" s="5" t="s">
        <v>1336</v>
      </c>
      <c r="E734" s="17">
        <v>868078</v>
      </c>
      <c r="F734" s="27">
        <v>81.266</v>
      </c>
      <c r="G734" s="18">
        <f t="shared" si="12"/>
        <v>70545226.74800001</v>
      </c>
      <c r="H734" s="5" t="s">
        <v>1320</v>
      </c>
    </row>
    <row r="735" spans="2:8" s="10" customFormat="1" ht="15">
      <c r="B735" s="11" t="s">
        <v>1299</v>
      </c>
      <c r="C735" s="12" t="s">
        <v>1322</v>
      </c>
      <c r="D735" s="11" t="s">
        <v>1336</v>
      </c>
      <c r="E735" s="28">
        <v>951819</v>
      </c>
      <c r="F735" s="29">
        <v>75.343</v>
      </c>
      <c r="G735" s="30">
        <f t="shared" si="12"/>
        <v>71712898.91700001</v>
      </c>
      <c r="H735" s="11" t="s">
        <v>1342</v>
      </c>
    </row>
    <row r="736" spans="2:8" s="10" customFormat="1" ht="15">
      <c r="B736" s="5" t="s">
        <v>1308</v>
      </c>
      <c r="C736" s="6" t="s">
        <v>1313</v>
      </c>
      <c r="D736" s="5" t="s">
        <v>1336</v>
      </c>
      <c r="E736" s="17">
        <v>1897761</v>
      </c>
      <c r="F736" s="27">
        <v>79.585</v>
      </c>
      <c r="G736" s="18">
        <f t="shared" si="12"/>
        <v>151033309.185</v>
      </c>
      <c r="H736" s="5" t="s">
        <v>1298</v>
      </c>
    </row>
    <row r="737" spans="2:8" s="10" customFormat="1" ht="15">
      <c r="B737" s="11" t="s">
        <v>1312</v>
      </c>
      <c r="C737" s="12" t="s">
        <v>1313</v>
      </c>
      <c r="D737" s="11" t="s">
        <v>1336</v>
      </c>
      <c r="E737" s="28">
        <v>1808172</v>
      </c>
      <c r="F737" s="29">
        <v>79.625</v>
      </c>
      <c r="G737" s="30">
        <f t="shared" si="12"/>
        <v>143975695.5</v>
      </c>
      <c r="H737" s="11" t="s">
        <v>1298</v>
      </c>
    </row>
    <row r="738" spans="2:8" s="10" customFormat="1" ht="15">
      <c r="B738" s="5" t="s">
        <v>1304</v>
      </c>
      <c r="C738" s="6" t="s">
        <v>1322</v>
      </c>
      <c r="D738" s="5" t="s">
        <v>1336</v>
      </c>
      <c r="E738" s="17">
        <v>953893</v>
      </c>
      <c r="F738" s="27">
        <v>74.266</v>
      </c>
      <c r="G738" s="18">
        <f t="shared" si="12"/>
        <v>70841817.538</v>
      </c>
      <c r="H738" s="5" t="s">
        <v>1338</v>
      </c>
    </row>
    <row r="739" spans="2:8" s="10" customFormat="1" ht="15">
      <c r="B739" s="11" t="s">
        <v>1306</v>
      </c>
      <c r="C739" s="12" t="s">
        <v>1313</v>
      </c>
      <c r="D739" s="11" t="s">
        <v>1336</v>
      </c>
      <c r="E739" s="28">
        <v>952612</v>
      </c>
      <c r="F739" s="29">
        <v>79.545</v>
      </c>
      <c r="G739" s="30">
        <f t="shared" si="12"/>
        <v>75775521.54</v>
      </c>
      <c r="H739" s="11" t="s">
        <v>1298</v>
      </c>
    </row>
    <row r="740" spans="2:8" s="10" customFormat="1" ht="15">
      <c r="B740" s="5" t="s">
        <v>1321</v>
      </c>
      <c r="C740" s="6" t="s">
        <v>1322</v>
      </c>
      <c r="D740" s="5" t="s">
        <v>1336</v>
      </c>
      <c r="E740" s="17">
        <v>900857</v>
      </c>
      <c r="F740" s="27">
        <v>74.306</v>
      </c>
      <c r="G740" s="18">
        <f t="shared" si="12"/>
        <v>66939080.242</v>
      </c>
      <c r="H740" s="5" t="s">
        <v>1323</v>
      </c>
    </row>
    <row r="741" spans="2:8" s="10" customFormat="1" ht="15">
      <c r="B741" s="11" t="s">
        <v>1321</v>
      </c>
      <c r="C741" s="12" t="s">
        <v>1322</v>
      </c>
      <c r="D741" s="11" t="s">
        <v>1336</v>
      </c>
      <c r="E741" s="28">
        <v>57502</v>
      </c>
      <c r="F741" s="29">
        <v>74.306</v>
      </c>
      <c r="G741" s="30">
        <f t="shared" si="12"/>
        <v>4272743.612</v>
      </c>
      <c r="H741" s="11" t="s">
        <v>1323</v>
      </c>
    </row>
    <row r="742" spans="2:8" s="10" customFormat="1" ht="15">
      <c r="B742" s="5" t="s">
        <v>1312</v>
      </c>
      <c r="C742" s="6" t="s">
        <v>1313</v>
      </c>
      <c r="D742" s="5" t="s">
        <v>1336</v>
      </c>
      <c r="E742" s="17">
        <v>1815052</v>
      </c>
      <c r="F742" s="27">
        <v>79.625</v>
      </c>
      <c r="G742" s="18">
        <f t="shared" si="12"/>
        <v>144523515.5</v>
      </c>
      <c r="H742" s="5" t="s">
        <v>1298</v>
      </c>
    </row>
    <row r="743" spans="2:8" s="10" customFormat="1" ht="15">
      <c r="B743" s="11" t="s">
        <v>1326</v>
      </c>
      <c r="C743" s="12" t="s">
        <v>1318</v>
      </c>
      <c r="D743" s="11" t="s">
        <v>1336</v>
      </c>
      <c r="E743" s="28">
        <v>948167</v>
      </c>
      <c r="F743" s="29">
        <v>73.902</v>
      </c>
      <c r="G743" s="30">
        <f t="shared" si="12"/>
        <v>70071437.634</v>
      </c>
      <c r="H743" s="11" t="s">
        <v>1296</v>
      </c>
    </row>
    <row r="744" spans="2:8" s="10" customFormat="1" ht="15">
      <c r="B744" s="5" t="s">
        <v>1291</v>
      </c>
      <c r="C744" s="6" t="s">
        <v>1313</v>
      </c>
      <c r="D744" s="5" t="s">
        <v>1336</v>
      </c>
      <c r="E744" s="17">
        <v>962441</v>
      </c>
      <c r="F744" s="27">
        <v>79.625</v>
      </c>
      <c r="G744" s="18">
        <f t="shared" si="12"/>
        <v>76634364.625</v>
      </c>
      <c r="H744" s="5" t="s">
        <v>1339</v>
      </c>
    </row>
    <row r="745" spans="2:8" s="10" customFormat="1" ht="15">
      <c r="B745" s="11" t="s">
        <v>1310</v>
      </c>
      <c r="C745" s="12" t="s">
        <v>1313</v>
      </c>
      <c r="D745" s="11" t="s">
        <v>1336</v>
      </c>
      <c r="E745" s="28">
        <v>953305</v>
      </c>
      <c r="F745" s="29">
        <v>79.545</v>
      </c>
      <c r="G745" s="30">
        <f t="shared" si="12"/>
        <v>75830646.22500001</v>
      </c>
      <c r="H745" s="11" t="s">
        <v>1320</v>
      </c>
    </row>
    <row r="746" spans="2:8" s="10" customFormat="1" ht="15">
      <c r="B746" s="5" t="s">
        <v>1306</v>
      </c>
      <c r="C746" s="6" t="s">
        <v>1313</v>
      </c>
      <c r="D746" s="5" t="s">
        <v>1336</v>
      </c>
      <c r="E746" s="17">
        <v>1907770</v>
      </c>
      <c r="F746" s="27">
        <v>79.465</v>
      </c>
      <c r="G746" s="18">
        <f t="shared" si="12"/>
        <v>151600943.05</v>
      </c>
      <c r="H746" s="5" t="s">
        <v>1298</v>
      </c>
    </row>
    <row r="747" spans="2:8" s="10" customFormat="1" ht="15">
      <c r="B747" s="11" t="s">
        <v>1292</v>
      </c>
      <c r="C747" s="12" t="s">
        <v>1322</v>
      </c>
      <c r="D747" s="11" t="s">
        <v>1336</v>
      </c>
      <c r="E747" s="28">
        <v>958805</v>
      </c>
      <c r="F747" s="29">
        <v>65.965</v>
      </c>
      <c r="G747" s="30">
        <f t="shared" si="12"/>
        <v>63247571.825</v>
      </c>
      <c r="H747" s="11" t="s">
        <v>1293</v>
      </c>
    </row>
    <row r="748" spans="2:8" s="10" customFormat="1" ht="15">
      <c r="B748" s="5" t="s">
        <v>1309</v>
      </c>
      <c r="C748" s="6" t="s">
        <v>1313</v>
      </c>
      <c r="D748" s="5" t="s">
        <v>1336</v>
      </c>
      <c r="E748" s="17">
        <v>954019</v>
      </c>
      <c r="F748" s="27">
        <v>79.625</v>
      </c>
      <c r="G748" s="18">
        <f t="shared" si="12"/>
        <v>75963762.875</v>
      </c>
      <c r="H748" s="5" t="s">
        <v>1320</v>
      </c>
    </row>
    <row r="749" spans="2:8" s="10" customFormat="1" ht="15">
      <c r="B749" s="11" t="s">
        <v>1297</v>
      </c>
      <c r="C749" s="12" t="s">
        <v>1313</v>
      </c>
      <c r="D749" s="11" t="s">
        <v>1336</v>
      </c>
      <c r="E749" s="28">
        <v>902000</v>
      </c>
      <c r="F749" s="29">
        <v>79.545</v>
      </c>
      <c r="G749" s="30">
        <f t="shared" si="12"/>
        <v>71749590</v>
      </c>
      <c r="H749" s="11" t="s">
        <v>1298</v>
      </c>
    </row>
    <row r="750" spans="2:8" s="10" customFormat="1" ht="15">
      <c r="B750" s="5" t="s">
        <v>1308</v>
      </c>
      <c r="C750" s="6" t="s">
        <v>1313</v>
      </c>
      <c r="D750" s="5" t="s">
        <v>1336</v>
      </c>
      <c r="E750" s="17">
        <v>1989427</v>
      </c>
      <c r="F750" s="27">
        <v>79.505</v>
      </c>
      <c r="G750" s="18">
        <f t="shared" si="12"/>
        <v>158169393.635</v>
      </c>
      <c r="H750" s="5" t="s">
        <v>1298</v>
      </c>
    </row>
    <row r="751" spans="2:8" s="10" customFormat="1" ht="15">
      <c r="B751" s="11" t="s">
        <v>1307</v>
      </c>
      <c r="C751" s="12" t="s">
        <v>1313</v>
      </c>
      <c r="D751" s="11" t="s">
        <v>1336</v>
      </c>
      <c r="E751" s="28">
        <v>982021</v>
      </c>
      <c r="F751" s="29">
        <v>79.625</v>
      </c>
      <c r="G751" s="30">
        <f t="shared" si="12"/>
        <v>78193422.125</v>
      </c>
      <c r="H751" s="11" t="s">
        <v>1320</v>
      </c>
    </row>
    <row r="752" spans="2:8" s="10" customFormat="1" ht="15">
      <c r="B752" s="5" t="s">
        <v>1312</v>
      </c>
      <c r="C752" s="6" t="s">
        <v>1313</v>
      </c>
      <c r="D752" s="5" t="s">
        <v>1336</v>
      </c>
      <c r="E752" s="17">
        <v>1973153</v>
      </c>
      <c r="F752" s="27">
        <v>79.505</v>
      </c>
      <c r="G752" s="18">
        <f t="shared" si="12"/>
        <v>156875529.265</v>
      </c>
      <c r="H752" s="5" t="s">
        <v>1298</v>
      </c>
    </row>
    <row r="753" spans="2:8" s="10" customFormat="1" ht="15">
      <c r="B753" s="11" t="s">
        <v>1287</v>
      </c>
      <c r="C753" s="12" t="s">
        <v>1313</v>
      </c>
      <c r="D753" s="11" t="s">
        <v>1336</v>
      </c>
      <c r="E753" s="28">
        <v>992748</v>
      </c>
      <c r="F753" s="29">
        <v>79.585</v>
      </c>
      <c r="G753" s="30">
        <f t="shared" si="12"/>
        <v>79007849.58</v>
      </c>
      <c r="H753" s="11" t="s">
        <v>1320</v>
      </c>
    </row>
    <row r="754" spans="2:8" s="10" customFormat="1" ht="15">
      <c r="B754" s="5" t="s">
        <v>1312</v>
      </c>
      <c r="C754" s="6" t="s">
        <v>1313</v>
      </c>
      <c r="D754" s="5" t="s">
        <v>1336</v>
      </c>
      <c r="E754" s="17">
        <v>1856793</v>
      </c>
      <c r="F754" s="27">
        <v>79.585</v>
      </c>
      <c r="G754" s="18">
        <f t="shared" si="12"/>
        <v>147772870.905</v>
      </c>
      <c r="H754" s="5" t="s">
        <v>1298</v>
      </c>
    </row>
    <row r="755" spans="2:8" s="10" customFormat="1" ht="15">
      <c r="B755" s="11" t="s">
        <v>1321</v>
      </c>
      <c r="C755" s="12" t="s">
        <v>1322</v>
      </c>
      <c r="D755" s="11" t="s">
        <v>1336</v>
      </c>
      <c r="E755" s="28">
        <v>1032775</v>
      </c>
      <c r="F755" s="29">
        <v>68.447</v>
      </c>
      <c r="G755" s="30">
        <f t="shared" si="12"/>
        <v>70690350.425</v>
      </c>
      <c r="H755" s="11" t="s">
        <v>1323</v>
      </c>
    </row>
    <row r="756" spans="2:8" s="10" customFormat="1" ht="15">
      <c r="B756" s="5" t="s">
        <v>1311</v>
      </c>
      <c r="C756" s="6" t="s">
        <v>1318</v>
      </c>
      <c r="D756" s="5" t="s">
        <v>1336</v>
      </c>
      <c r="E756" s="17">
        <v>995295</v>
      </c>
      <c r="F756" s="27">
        <v>74.022</v>
      </c>
      <c r="G756" s="18">
        <f t="shared" si="12"/>
        <v>73673726.49000001</v>
      </c>
      <c r="H756" s="5" t="s">
        <v>1296</v>
      </c>
    </row>
    <row r="757" spans="2:8" s="10" customFormat="1" ht="15">
      <c r="B757" s="11" t="s">
        <v>1288</v>
      </c>
      <c r="C757" s="12" t="s">
        <v>1313</v>
      </c>
      <c r="D757" s="11" t="s">
        <v>1336</v>
      </c>
      <c r="E757" s="28">
        <v>2009312</v>
      </c>
      <c r="F757" s="29">
        <v>79.585</v>
      </c>
      <c r="G757" s="30">
        <f t="shared" si="12"/>
        <v>159911095.51999998</v>
      </c>
      <c r="H757" s="11" t="s">
        <v>1320</v>
      </c>
    </row>
    <row r="758" spans="2:8" s="10" customFormat="1" ht="15">
      <c r="B758" s="5" t="s">
        <v>1288</v>
      </c>
      <c r="C758" s="6" t="s">
        <v>1313</v>
      </c>
      <c r="D758" s="5" t="s">
        <v>1336</v>
      </c>
      <c r="E758" s="17">
        <v>2065897</v>
      </c>
      <c r="F758" s="27">
        <v>79.545</v>
      </c>
      <c r="G758" s="18">
        <f t="shared" si="12"/>
        <v>164331776.865</v>
      </c>
      <c r="H758" s="5" t="s">
        <v>1320</v>
      </c>
    </row>
    <row r="759" spans="2:8" s="10" customFormat="1" ht="15">
      <c r="B759" s="11" t="s">
        <v>1288</v>
      </c>
      <c r="C759" s="12" t="s">
        <v>1313</v>
      </c>
      <c r="D759" s="11" t="s">
        <v>1336</v>
      </c>
      <c r="E759" s="28">
        <v>250000</v>
      </c>
      <c r="F759" s="29">
        <v>79.745</v>
      </c>
      <c r="G759" s="30">
        <f t="shared" si="12"/>
        <v>19936250</v>
      </c>
      <c r="H759" s="11" t="s">
        <v>1320</v>
      </c>
    </row>
    <row r="760" spans="2:8" s="10" customFormat="1" ht="15">
      <c r="B760" s="5" t="s">
        <v>1304</v>
      </c>
      <c r="C760" s="6" t="s">
        <v>1322</v>
      </c>
      <c r="D760" s="5" t="s">
        <v>1336</v>
      </c>
      <c r="E760" s="17">
        <v>585000</v>
      </c>
      <c r="F760" s="27">
        <v>66.852</v>
      </c>
      <c r="G760" s="18">
        <f t="shared" si="12"/>
        <v>39108420</v>
      </c>
      <c r="H760" s="5" t="s">
        <v>1338</v>
      </c>
    </row>
    <row r="761" spans="2:8" s="10" customFormat="1" ht="15">
      <c r="B761" s="11" t="s">
        <v>1304</v>
      </c>
      <c r="C761" s="12" t="s">
        <v>1322</v>
      </c>
      <c r="D761" s="11" t="s">
        <v>1336</v>
      </c>
      <c r="E761" s="28">
        <v>435454</v>
      </c>
      <c r="F761" s="29">
        <v>66.852</v>
      </c>
      <c r="G761" s="30">
        <f t="shared" si="12"/>
        <v>29110970.808000002</v>
      </c>
      <c r="H761" s="11" t="s">
        <v>1338</v>
      </c>
    </row>
    <row r="762" spans="2:8" s="10" customFormat="1" ht="15">
      <c r="B762" s="5" t="s">
        <v>1306</v>
      </c>
      <c r="C762" s="6" t="s">
        <v>1313</v>
      </c>
      <c r="D762" s="5" t="s">
        <v>1336</v>
      </c>
      <c r="E762" s="17">
        <v>1035488</v>
      </c>
      <c r="F762" s="27">
        <v>73.817</v>
      </c>
      <c r="G762" s="18">
        <f t="shared" si="12"/>
        <v>76436617.696</v>
      </c>
      <c r="H762" s="5" t="s">
        <v>1298</v>
      </c>
    </row>
    <row r="763" spans="2:8" s="10" customFormat="1" ht="15">
      <c r="B763" s="11" t="s">
        <v>1288</v>
      </c>
      <c r="C763" s="12" t="s">
        <v>1313</v>
      </c>
      <c r="D763" s="11" t="s">
        <v>1336</v>
      </c>
      <c r="E763" s="28">
        <v>1754144</v>
      </c>
      <c r="F763" s="29">
        <v>79.745</v>
      </c>
      <c r="G763" s="30">
        <f t="shared" si="12"/>
        <v>139884213.28</v>
      </c>
      <c r="H763" s="11" t="s">
        <v>1320</v>
      </c>
    </row>
    <row r="764" spans="2:8" s="10" customFormat="1" ht="15">
      <c r="B764" s="5" t="s">
        <v>1304</v>
      </c>
      <c r="C764" s="6" t="s">
        <v>1313</v>
      </c>
      <c r="D764" s="5" t="s">
        <v>1336</v>
      </c>
      <c r="E764" s="17">
        <v>1030304</v>
      </c>
      <c r="F764" s="27">
        <v>74.077</v>
      </c>
      <c r="G764" s="18">
        <f t="shared" si="12"/>
        <v>76321829.40799999</v>
      </c>
      <c r="H764" s="5" t="s">
        <v>1338</v>
      </c>
    </row>
    <row r="765" spans="2:8" s="10" customFormat="1" ht="15">
      <c r="B765" s="11" t="s">
        <v>1310</v>
      </c>
      <c r="C765" s="12" t="s">
        <v>1313</v>
      </c>
      <c r="D765" s="11" t="s">
        <v>1336</v>
      </c>
      <c r="E765" s="28">
        <v>960881</v>
      </c>
      <c r="F765" s="29">
        <v>73.777</v>
      </c>
      <c r="G765" s="30">
        <f t="shared" si="12"/>
        <v>70890917.537</v>
      </c>
      <c r="H765" s="11" t="s">
        <v>1320</v>
      </c>
    </row>
    <row r="766" spans="2:8" s="10" customFormat="1" ht="15">
      <c r="B766" s="5" t="s">
        <v>1306</v>
      </c>
      <c r="C766" s="6" t="s">
        <v>1313</v>
      </c>
      <c r="D766" s="5" t="s">
        <v>1336</v>
      </c>
      <c r="E766" s="17">
        <v>964641</v>
      </c>
      <c r="F766" s="27">
        <v>73.657</v>
      </c>
      <c r="G766" s="18">
        <f t="shared" si="12"/>
        <v>71052562.137</v>
      </c>
      <c r="H766" s="5" t="s">
        <v>1298</v>
      </c>
    </row>
    <row r="767" spans="2:8" s="10" customFormat="1" ht="15">
      <c r="B767" s="11" t="s">
        <v>1312</v>
      </c>
      <c r="C767" s="12" t="s">
        <v>1313</v>
      </c>
      <c r="D767" s="11" t="s">
        <v>1336</v>
      </c>
      <c r="E767" s="28">
        <v>1814549</v>
      </c>
      <c r="F767" s="29">
        <v>73.777</v>
      </c>
      <c r="G767" s="30">
        <f t="shared" si="12"/>
        <v>133871981.573</v>
      </c>
      <c r="H767" s="11" t="s">
        <v>1298</v>
      </c>
    </row>
    <row r="768" spans="2:8" s="10" customFormat="1" ht="15">
      <c r="B768" s="5" t="s">
        <v>1321</v>
      </c>
      <c r="C768" s="6" t="s">
        <v>1322</v>
      </c>
      <c r="D768" s="5" t="s">
        <v>1336</v>
      </c>
      <c r="E768" s="17">
        <v>574378</v>
      </c>
      <c r="F768" s="27">
        <v>71.289</v>
      </c>
      <c r="G768" s="18">
        <f t="shared" si="12"/>
        <v>40946833.242</v>
      </c>
      <c r="H768" s="5" t="s">
        <v>1323</v>
      </c>
    </row>
    <row r="769" spans="2:8" s="10" customFormat="1" ht="15">
      <c r="B769" s="11" t="s">
        <v>1321</v>
      </c>
      <c r="C769" s="12" t="s">
        <v>1322</v>
      </c>
      <c r="D769" s="11" t="s">
        <v>1336</v>
      </c>
      <c r="E769" s="28">
        <v>382920</v>
      </c>
      <c r="F769" s="29">
        <v>71.289</v>
      </c>
      <c r="G769" s="30">
        <f t="shared" si="12"/>
        <v>27297983.88</v>
      </c>
      <c r="H769" s="11" t="s">
        <v>1323</v>
      </c>
    </row>
    <row r="770" spans="2:8" s="10" customFormat="1" ht="15">
      <c r="B770" s="5" t="s">
        <v>1307</v>
      </c>
      <c r="C770" s="6" t="s">
        <v>1313</v>
      </c>
      <c r="D770" s="5" t="s">
        <v>1336</v>
      </c>
      <c r="E770" s="17">
        <v>947141</v>
      </c>
      <c r="F770" s="27">
        <v>73.737</v>
      </c>
      <c r="G770" s="18">
        <f t="shared" si="12"/>
        <v>69839335.917</v>
      </c>
      <c r="H770" s="5" t="s">
        <v>1320</v>
      </c>
    </row>
    <row r="771" spans="2:8" s="10" customFormat="1" ht="15">
      <c r="B771" s="11" t="s">
        <v>1291</v>
      </c>
      <c r="C771" s="12" t="s">
        <v>1313</v>
      </c>
      <c r="D771" s="11" t="s">
        <v>1336</v>
      </c>
      <c r="E771" s="28">
        <v>958730</v>
      </c>
      <c r="F771" s="29">
        <v>73.697</v>
      </c>
      <c r="G771" s="30">
        <f t="shared" si="12"/>
        <v>70655524.81</v>
      </c>
      <c r="H771" s="11" t="s">
        <v>1339</v>
      </c>
    </row>
    <row r="772" spans="2:8" s="10" customFormat="1" ht="15">
      <c r="B772" s="5" t="s">
        <v>1312</v>
      </c>
      <c r="C772" s="6" t="s">
        <v>1313</v>
      </c>
      <c r="D772" s="5" t="s">
        <v>1336</v>
      </c>
      <c r="E772" s="17">
        <v>1808287</v>
      </c>
      <c r="F772" s="27">
        <v>73.737</v>
      </c>
      <c r="G772" s="18">
        <f t="shared" si="12"/>
        <v>133337658.519</v>
      </c>
      <c r="H772" s="5" t="s">
        <v>1298</v>
      </c>
    </row>
    <row r="773" spans="2:8" s="10" customFormat="1" ht="15">
      <c r="B773" s="11" t="s">
        <v>1321</v>
      </c>
      <c r="C773" s="12" t="s">
        <v>1322</v>
      </c>
      <c r="D773" s="11" t="s">
        <v>1336</v>
      </c>
      <c r="E773" s="28">
        <v>961953</v>
      </c>
      <c r="F773" s="29">
        <v>73.521</v>
      </c>
      <c r="G773" s="30">
        <f t="shared" si="12"/>
        <v>70723746.513</v>
      </c>
      <c r="H773" s="11" t="s">
        <v>1323</v>
      </c>
    </row>
    <row r="774" spans="2:8" s="10" customFormat="1" ht="15">
      <c r="B774" s="5" t="s">
        <v>1326</v>
      </c>
      <c r="C774" s="6" t="s">
        <v>1318</v>
      </c>
      <c r="D774" s="5" t="s">
        <v>1336</v>
      </c>
      <c r="E774" s="17">
        <v>973761</v>
      </c>
      <c r="F774" s="27">
        <v>69.144</v>
      </c>
      <c r="G774" s="18">
        <f t="shared" si="12"/>
        <v>67329730.584</v>
      </c>
      <c r="H774" s="5" t="s">
        <v>1296</v>
      </c>
    </row>
    <row r="775" spans="2:8" s="10" customFormat="1" ht="15">
      <c r="B775" s="11" t="s">
        <v>1312</v>
      </c>
      <c r="C775" s="12" t="s">
        <v>1313</v>
      </c>
      <c r="D775" s="11" t="s">
        <v>1336</v>
      </c>
      <c r="E775" s="28">
        <v>1854702</v>
      </c>
      <c r="F775" s="29">
        <v>73.697</v>
      </c>
      <c r="G775" s="30">
        <f t="shared" si="12"/>
        <v>136685973.294</v>
      </c>
      <c r="H775" s="11" t="s">
        <v>1298</v>
      </c>
    </row>
    <row r="776" spans="2:8" s="10" customFormat="1" ht="15">
      <c r="B776" s="5" t="s">
        <v>1308</v>
      </c>
      <c r="C776" s="6" t="s">
        <v>1313</v>
      </c>
      <c r="D776" s="5" t="s">
        <v>1336</v>
      </c>
      <c r="E776" s="17">
        <v>1890895</v>
      </c>
      <c r="F776" s="27">
        <v>73.697</v>
      </c>
      <c r="G776" s="18">
        <f t="shared" si="12"/>
        <v>139353288.815</v>
      </c>
      <c r="H776" s="5" t="s">
        <v>1298</v>
      </c>
    </row>
    <row r="777" spans="2:8" s="10" customFormat="1" ht="15">
      <c r="B777" s="11" t="s">
        <v>1292</v>
      </c>
      <c r="C777" s="12" t="s">
        <v>1322</v>
      </c>
      <c r="D777" s="11" t="s">
        <v>1336</v>
      </c>
      <c r="E777" s="28">
        <v>952621</v>
      </c>
      <c r="F777" s="29">
        <v>75.349</v>
      </c>
      <c r="G777" s="30">
        <f t="shared" si="12"/>
        <v>71779039.729</v>
      </c>
      <c r="H777" s="11" t="s">
        <v>1293</v>
      </c>
    </row>
    <row r="778" spans="2:8" s="10" customFormat="1" ht="15">
      <c r="B778" s="5" t="s">
        <v>1311</v>
      </c>
      <c r="C778" s="6" t="s">
        <v>1318</v>
      </c>
      <c r="D778" s="5" t="s">
        <v>1336</v>
      </c>
      <c r="E778" s="17">
        <v>990549</v>
      </c>
      <c r="F778" s="27">
        <v>69.024</v>
      </c>
      <c r="G778" s="18">
        <f t="shared" si="12"/>
        <v>68371654.176</v>
      </c>
      <c r="H778" s="5" t="s">
        <v>1296</v>
      </c>
    </row>
    <row r="779" spans="2:8" s="10" customFormat="1" ht="15">
      <c r="B779" s="11" t="s">
        <v>1312</v>
      </c>
      <c r="C779" s="12" t="s">
        <v>1313</v>
      </c>
      <c r="D779" s="11" t="s">
        <v>1336</v>
      </c>
      <c r="E779" s="28">
        <v>1964254</v>
      </c>
      <c r="F779" s="29">
        <v>73.697</v>
      </c>
      <c r="G779" s="30">
        <f t="shared" si="12"/>
        <v>144759627.03800002</v>
      </c>
      <c r="H779" s="11" t="s">
        <v>1298</v>
      </c>
    </row>
    <row r="780" spans="2:8" s="10" customFormat="1" ht="15">
      <c r="B780" s="5" t="s">
        <v>1287</v>
      </c>
      <c r="C780" s="6" t="s">
        <v>1313</v>
      </c>
      <c r="D780" s="5" t="s">
        <v>1336</v>
      </c>
      <c r="E780" s="17">
        <v>959897</v>
      </c>
      <c r="F780" s="27">
        <v>73.657</v>
      </c>
      <c r="G780" s="18">
        <f aca="true" t="shared" si="13" ref="G780:G789">E780*F780</f>
        <v>70703133.329</v>
      </c>
      <c r="H780" s="5" t="s">
        <v>1320</v>
      </c>
    </row>
    <row r="781" spans="2:8" s="10" customFormat="1" ht="15">
      <c r="B781" s="11" t="s">
        <v>1297</v>
      </c>
      <c r="C781" s="12" t="s">
        <v>1313</v>
      </c>
      <c r="D781" s="11" t="s">
        <v>1336</v>
      </c>
      <c r="E781" s="28">
        <v>1972395</v>
      </c>
      <c r="F781" s="29">
        <v>73.737</v>
      </c>
      <c r="G781" s="30">
        <f t="shared" si="13"/>
        <v>145438490.11499998</v>
      </c>
      <c r="H781" s="11" t="s">
        <v>1298</v>
      </c>
    </row>
    <row r="782" spans="2:8" s="10" customFormat="1" ht="15">
      <c r="B782" s="5" t="s">
        <v>1310</v>
      </c>
      <c r="C782" s="6" t="s">
        <v>1313</v>
      </c>
      <c r="D782" s="5" t="s">
        <v>1336</v>
      </c>
      <c r="E782" s="17">
        <v>959796</v>
      </c>
      <c r="F782" s="27">
        <v>73.737</v>
      </c>
      <c r="G782" s="18">
        <f t="shared" si="13"/>
        <v>70772477.652</v>
      </c>
      <c r="H782" s="5" t="s">
        <v>1320</v>
      </c>
    </row>
    <row r="783" spans="2:8" s="10" customFormat="1" ht="15">
      <c r="B783" s="11" t="s">
        <v>1315</v>
      </c>
      <c r="C783" s="12" t="s">
        <v>1313</v>
      </c>
      <c r="D783" s="11" t="s">
        <v>1336</v>
      </c>
      <c r="E783" s="28">
        <v>1909811</v>
      </c>
      <c r="F783" s="29">
        <v>73.737</v>
      </c>
      <c r="G783" s="30">
        <f t="shared" si="13"/>
        <v>140823733.707</v>
      </c>
      <c r="H783" s="11" t="s">
        <v>1298</v>
      </c>
    </row>
    <row r="784" spans="2:8" s="10" customFormat="1" ht="15">
      <c r="B784" s="5" t="s">
        <v>1288</v>
      </c>
      <c r="C784" s="6" t="s">
        <v>1313</v>
      </c>
      <c r="D784" s="5" t="s">
        <v>1336</v>
      </c>
      <c r="E784" s="17">
        <v>1903412</v>
      </c>
      <c r="F784" s="27">
        <v>73.657</v>
      </c>
      <c r="G784" s="18">
        <f t="shared" si="13"/>
        <v>140199617.684</v>
      </c>
      <c r="H784" s="5" t="s">
        <v>1320</v>
      </c>
    </row>
    <row r="785" spans="2:8" s="10" customFormat="1" ht="15">
      <c r="B785" s="11" t="s">
        <v>1308</v>
      </c>
      <c r="C785" s="12" t="s">
        <v>1313</v>
      </c>
      <c r="D785" s="11" t="s">
        <v>1336</v>
      </c>
      <c r="E785" s="28">
        <v>1991374</v>
      </c>
      <c r="F785" s="29">
        <v>73.777</v>
      </c>
      <c r="G785" s="30">
        <f t="shared" si="13"/>
        <v>146917599.598</v>
      </c>
      <c r="H785" s="11" t="s">
        <v>1298</v>
      </c>
    </row>
    <row r="786" spans="2:8" s="10" customFormat="1" ht="15">
      <c r="B786" s="5" t="s">
        <v>1308</v>
      </c>
      <c r="C786" s="6" t="s">
        <v>1313</v>
      </c>
      <c r="D786" s="5" t="s">
        <v>1336</v>
      </c>
      <c r="E786" s="17">
        <v>1968298</v>
      </c>
      <c r="F786" s="27">
        <v>73.857</v>
      </c>
      <c r="G786" s="18">
        <f t="shared" si="13"/>
        <v>145372585.386</v>
      </c>
      <c r="H786" s="5" t="s">
        <v>1298</v>
      </c>
    </row>
    <row r="787" spans="2:8" s="10" customFormat="1" ht="15">
      <c r="B787" s="11" t="s">
        <v>1304</v>
      </c>
      <c r="C787" s="12" t="s">
        <v>1313</v>
      </c>
      <c r="D787" s="11" t="s">
        <v>1336</v>
      </c>
      <c r="E787" s="28">
        <v>987518</v>
      </c>
      <c r="F787" s="29">
        <v>73.897</v>
      </c>
      <c r="G787" s="30">
        <f t="shared" si="13"/>
        <v>72974617.64600001</v>
      </c>
      <c r="H787" s="11" t="s">
        <v>1338</v>
      </c>
    </row>
    <row r="788" spans="2:8" s="10" customFormat="1" ht="15">
      <c r="B788" s="5" t="s">
        <v>1288</v>
      </c>
      <c r="C788" s="6" t="s">
        <v>1313</v>
      </c>
      <c r="D788" s="5" t="s">
        <v>1336</v>
      </c>
      <c r="E788" s="17">
        <v>338412</v>
      </c>
      <c r="F788" s="27">
        <v>73.697</v>
      </c>
      <c r="G788" s="18">
        <f t="shared" si="13"/>
        <v>24939949.164</v>
      </c>
      <c r="H788" s="5" t="s">
        <v>1320</v>
      </c>
    </row>
    <row r="789" spans="2:8" s="10" customFormat="1" ht="15">
      <c r="B789" s="11" t="s">
        <v>1308</v>
      </c>
      <c r="C789" s="12" t="s">
        <v>1313</v>
      </c>
      <c r="D789" s="11" t="s">
        <v>1336</v>
      </c>
      <c r="E789" s="28">
        <v>1781588</v>
      </c>
      <c r="F789" s="29">
        <v>73.697</v>
      </c>
      <c r="G789" s="30">
        <f t="shared" si="13"/>
        <v>131297690.83600001</v>
      </c>
      <c r="H789" s="11" t="s">
        <v>1298</v>
      </c>
    </row>
    <row r="790" spans="2:8" s="10" customFormat="1" ht="15">
      <c r="B790" s="5" t="s">
        <v>1321</v>
      </c>
      <c r="C790" s="6" t="s">
        <v>1322</v>
      </c>
      <c r="D790" s="5" t="s">
        <v>1343</v>
      </c>
      <c r="E790" s="17">
        <v>291861</v>
      </c>
      <c r="F790" s="27">
        <v>51.532</v>
      </c>
      <c r="G790" s="18">
        <v>15040181.052</v>
      </c>
      <c r="H790" s="5" t="s">
        <v>1323</v>
      </c>
    </row>
    <row r="791" spans="2:8" s="10" customFormat="1" ht="15">
      <c r="B791" s="11" t="s">
        <v>1321</v>
      </c>
      <c r="C791" s="12" t="s">
        <v>1322</v>
      </c>
      <c r="D791" s="11" t="s">
        <v>1343</v>
      </c>
      <c r="E791" s="28">
        <v>993468</v>
      </c>
      <c r="F791" s="29">
        <v>53.172</v>
      </c>
      <c r="G791" s="30">
        <v>52824680.496</v>
      </c>
      <c r="H791" s="11" t="s">
        <v>1323</v>
      </c>
    </row>
    <row r="792" spans="2:8" s="10" customFormat="1" ht="15">
      <c r="B792" s="5" t="s">
        <v>1321</v>
      </c>
      <c r="C792" s="6" t="s">
        <v>1322</v>
      </c>
      <c r="D792" s="5" t="s">
        <v>1343</v>
      </c>
      <c r="E792" s="17">
        <v>195324</v>
      </c>
      <c r="F792" s="27">
        <v>53.611</v>
      </c>
      <c r="G792" s="18">
        <v>10471514.964</v>
      </c>
      <c r="H792" s="5" t="s">
        <v>1323</v>
      </c>
    </row>
    <row r="793" spans="2:8" s="10" customFormat="1" ht="15">
      <c r="B793" s="11" t="s">
        <v>1321</v>
      </c>
      <c r="C793" s="12" t="s">
        <v>1322</v>
      </c>
      <c r="D793" s="11" t="s">
        <v>1343</v>
      </c>
      <c r="E793" s="28">
        <v>987841</v>
      </c>
      <c r="F793" s="29">
        <v>53.469</v>
      </c>
      <c r="G793" s="30">
        <v>52818870.429</v>
      </c>
      <c r="H793" s="11" t="s">
        <v>1323</v>
      </c>
    </row>
    <row r="794" spans="2:8" s="10" customFormat="1" ht="15">
      <c r="B794" s="5" t="s">
        <v>1321</v>
      </c>
      <c r="C794" s="6" t="s">
        <v>1322</v>
      </c>
      <c r="D794" s="5" t="s">
        <v>1343</v>
      </c>
      <c r="E794" s="17">
        <v>291682</v>
      </c>
      <c r="F794" s="27">
        <v>53.45</v>
      </c>
      <c r="G794" s="18">
        <v>15590402.9</v>
      </c>
      <c r="H794" s="5" t="s">
        <v>1323</v>
      </c>
    </row>
    <row r="795" spans="2:8" s="10" customFormat="1" ht="15">
      <c r="B795" s="11" t="s">
        <v>1321</v>
      </c>
      <c r="C795" s="12" t="s">
        <v>1322</v>
      </c>
      <c r="D795" s="11" t="s">
        <v>1343</v>
      </c>
      <c r="E795" s="28">
        <v>292018</v>
      </c>
      <c r="F795" s="29">
        <v>53.577</v>
      </c>
      <c r="G795" s="30">
        <v>15645448.386</v>
      </c>
      <c r="H795" s="11" t="s">
        <v>1323</v>
      </c>
    </row>
    <row r="796" spans="2:8" s="10" customFormat="1" ht="15">
      <c r="B796" s="5" t="s">
        <v>1321</v>
      </c>
      <c r="C796" s="6" t="s">
        <v>1322</v>
      </c>
      <c r="D796" s="5" t="s">
        <v>1343</v>
      </c>
      <c r="E796" s="17">
        <v>289786</v>
      </c>
      <c r="F796" s="27">
        <v>57.263</v>
      </c>
      <c r="G796" s="18">
        <v>16594015.718</v>
      </c>
      <c r="H796" s="5" t="s">
        <v>1323</v>
      </c>
    </row>
    <row r="797" spans="2:8" s="10" customFormat="1" ht="15">
      <c r="B797" s="11" t="s">
        <v>1321</v>
      </c>
      <c r="C797" s="12" t="s">
        <v>1322</v>
      </c>
      <c r="D797" s="11" t="s">
        <v>1343</v>
      </c>
      <c r="E797" s="28">
        <v>733442</v>
      </c>
      <c r="F797" s="29">
        <v>57.327</v>
      </c>
      <c r="G797" s="30">
        <v>42046029.534</v>
      </c>
      <c r="H797" s="11" t="s">
        <v>1323</v>
      </c>
    </row>
    <row r="798" spans="2:8" s="10" customFormat="1" ht="15">
      <c r="B798" s="5" t="s">
        <v>1334</v>
      </c>
      <c r="C798" s="6" t="s">
        <v>1322</v>
      </c>
      <c r="D798" s="5" t="s">
        <v>1343</v>
      </c>
      <c r="E798" s="17">
        <v>1045243</v>
      </c>
      <c r="F798" s="27">
        <v>46.469</v>
      </c>
      <c r="G798" s="18">
        <v>48571396.967</v>
      </c>
      <c r="H798" s="5" t="s">
        <v>1328</v>
      </c>
    </row>
    <row r="799" spans="2:8" s="10" customFormat="1" ht="15">
      <c r="B799" s="11" t="s">
        <v>1321</v>
      </c>
      <c r="C799" s="12" t="s">
        <v>1322</v>
      </c>
      <c r="D799" s="11" t="s">
        <v>1343</v>
      </c>
      <c r="E799" s="28">
        <v>239760</v>
      </c>
      <c r="F799" s="29">
        <v>58.279</v>
      </c>
      <c r="G799" s="30">
        <v>13972973.040000001</v>
      </c>
      <c r="H799" s="11" t="s">
        <v>1323</v>
      </c>
    </row>
    <row r="800" spans="2:8" s="10" customFormat="1" ht="15">
      <c r="B800" s="5" t="s">
        <v>1321</v>
      </c>
      <c r="C800" s="6" t="s">
        <v>1322</v>
      </c>
      <c r="D800" s="5" t="s">
        <v>1343</v>
      </c>
      <c r="E800" s="17">
        <v>240651</v>
      </c>
      <c r="F800" s="27">
        <v>59.231</v>
      </c>
      <c r="G800" s="18">
        <v>14253999.381000001</v>
      </c>
      <c r="H800" s="5" t="s">
        <v>1323</v>
      </c>
    </row>
    <row r="801" spans="2:8" s="10" customFormat="1" ht="15">
      <c r="B801" s="11" t="s">
        <v>1321</v>
      </c>
      <c r="C801" s="12" t="s">
        <v>1322</v>
      </c>
      <c r="D801" s="11" t="s">
        <v>1343</v>
      </c>
      <c r="E801" s="28">
        <v>98520</v>
      </c>
      <c r="F801" s="29">
        <v>60.958</v>
      </c>
      <c r="G801" s="30">
        <v>6005582.16</v>
      </c>
      <c r="H801" s="11" t="s">
        <v>1323</v>
      </c>
    </row>
    <row r="802" spans="2:8" s="10" customFormat="1" ht="15">
      <c r="B802" s="5" t="s">
        <v>1321</v>
      </c>
      <c r="C802" s="6" t="s">
        <v>1322</v>
      </c>
      <c r="D802" s="5" t="s">
        <v>1343</v>
      </c>
      <c r="E802" s="17">
        <v>292227</v>
      </c>
      <c r="F802" s="27">
        <v>63.482</v>
      </c>
      <c r="G802" s="18">
        <v>18551154.414</v>
      </c>
      <c r="H802" s="5" t="s">
        <v>1323</v>
      </c>
    </row>
    <row r="803" spans="2:8" s="10" customFormat="1" ht="15">
      <c r="B803" s="11" t="s">
        <v>1321</v>
      </c>
      <c r="C803" s="12" t="s">
        <v>1322</v>
      </c>
      <c r="D803" s="11" t="s">
        <v>1343</v>
      </c>
      <c r="E803" s="28">
        <v>639330</v>
      </c>
      <c r="F803" s="29">
        <v>63.197</v>
      </c>
      <c r="G803" s="30">
        <v>40403738.010000005</v>
      </c>
      <c r="H803" s="11" t="s">
        <v>1323</v>
      </c>
    </row>
    <row r="804" spans="2:8" s="10" customFormat="1" ht="15">
      <c r="B804" s="5" t="s">
        <v>1321</v>
      </c>
      <c r="C804" s="6" t="s">
        <v>1322</v>
      </c>
      <c r="D804" s="5" t="s">
        <v>1343</v>
      </c>
      <c r="E804" s="17">
        <v>193469</v>
      </c>
      <c r="F804" s="27">
        <v>62.572</v>
      </c>
      <c r="G804" s="18">
        <v>12105742.268000001</v>
      </c>
      <c r="H804" s="5" t="s">
        <v>1323</v>
      </c>
    </row>
    <row r="805" spans="2:8" s="10" customFormat="1" ht="15">
      <c r="B805" s="11" t="s">
        <v>1321</v>
      </c>
      <c r="C805" s="12" t="s">
        <v>1322</v>
      </c>
      <c r="D805" s="11" t="s">
        <v>1343</v>
      </c>
      <c r="E805" s="28">
        <v>290894</v>
      </c>
      <c r="F805" s="29">
        <v>64.105</v>
      </c>
      <c r="G805" s="30">
        <v>18647759.87</v>
      </c>
      <c r="H805" s="11" t="s">
        <v>1323</v>
      </c>
    </row>
    <row r="806" spans="2:8" s="10" customFormat="1" ht="15">
      <c r="B806" s="5" t="s">
        <v>1321</v>
      </c>
      <c r="C806" s="6" t="s">
        <v>1322</v>
      </c>
      <c r="D806" s="5" t="s">
        <v>1343</v>
      </c>
      <c r="E806" s="17">
        <v>645926</v>
      </c>
      <c r="F806" s="27">
        <v>66.439</v>
      </c>
      <c r="G806" s="18">
        <v>42914677.514</v>
      </c>
      <c r="H806" s="5" t="s">
        <v>1323</v>
      </c>
    </row>
    <row r="807" spans="2:8" s="10" customFormat="1" ht="15">
      <c r="B807" s="11" t="s">
        <v>1321</v>
      </c>
      <c r="C807" s="12" t="s">
        <v>1322</v>
      </c>
      <c r="D807" s="11" t="s">
        <v>1343</v>
      </c>
      <c r="E807" s="28">
        <v>290039</v>
      </c>
      <c r="F807" s="29">
        <v>66.616</v>
      </c>
      <c r="G807" s="30">
        <v>19321238.024</v>
      </c>
      <c r="H807" s="11" t="s">
        <v>1323</v>
      </c>
    </row>
    <row r="808" spans="2:8" s="10" customFormat="1" ht="15">
      <c r="B808" s="5" t="s">
        <v>1321</v>
      </c>
      <c r="C808" s="6" t="s">
        <v>1322</v>
      </c>
      <c r="D808" s="5" t="s">
        <v>1343</v>
      </c>
      <c r="E808" s="17">
        <v>240510</v>
      </c>
      <c r="F808" s="27">
        <v>63.892</v>
      </c>
      <c r="G808" s="18">
        <v>15366664.92</v>
      </c>
      <c r="H808" s="5" t="s">
        <v>1323</v>
      </c>
    </row>
    <row r="809" spans="2:8" s="10" customFormat="1" ht="15">
      <c r="B809" s="11" t="s">
        <v>1321</v>
      </c>
      <c r="C809" s="12" t="s">
        <v>1322</v>
      </c>
      <c r="D809" s="11" t="s">
        <v>1343</v>
      </c>
      <c r="E809" s="28">
        <v>192503</v>
      </c>
      <c r="F809" s="29">
        <v>62.516</v>
      </c>
      <c r="G809" s="30">
        <v>12034517.548</v>
      </c>
      <c r="H809" s="11" t="s">
        <v>1323</v>
      </c>
    </row>
    <row r="810" spans="2:8" s="10" customFormat="1" ht="15">
      <c r="B810" s="5" t="s">
        <v>1321</v>
      </c>
      <c r="C810" s="6" t="s">
        <v>1322</v>
      </c>
      <c r="D810" s="5" t="s">
        <v>1343</v>
      </c>
      <c r="E810" s="17">
        <v>977026</v>
      </c>
      <c r="F810" s="27">
        <v>61.156</v>
      </c>
      <c r="G810" s="18">
        <v>59751002.056</v>
      </c>
      <c r="H810" s="5" t="s">
        <v>1323</v>
      </c>
    </row>
    <row r="811" spans="2:8" s="10" customFormat="1" ht="15">
      <c r="B811" s="11" t="s">
        <v>1321</v>
      </c>
      <c r="C811" s="12" t="s">
        <v>1322</v>
      </c>
      <c r="D811" s="11" t="s">
        <v>1343</v>
      </c>
      <c r="E811" s="28">
        <v>241138</v>
      </c>
      <c r="F811" s="29">
        <v>61.48</v>
      </c>
      <c r="G811" s="30">
        <v>14825164.239999998</v>
      </c>
      <c r="H811" s="11" t="s">
        <v>1323</v>
      </c>
    </row>
    <row r="812" spans="2:8" s="10" customFormat="1" ht="15">
      <c r="B812" s="5" t="s">
        <v>1321</v>
      </c>
      <c r="C812" s="6" t="s">
        <v>1322</v>
      </c>
      <c r="D812" s="5" t="s">
        <v>1343</v>
      </c>
      <c r="E812" s="17">
        <v>193709</v>
      </c>
      <c r="F812" s="27">
        <v>60.972</v>
      </c>
      <c r="G812" s="18">
        <v>11810825.148</v>
      </c>
      <c r="H812" s="5" t="s">
        <v>1323</v>
      </c>
    </row>
    <row r="813" spans="2:8" s="10" customFormat="1" ht="15">
      <c r="B813" s="11" t="s">
        <v>1321</v>
      </c>
      <c r="C813" s="12" t="s">
        <v>1322</v>
      </c>
      <c r="D813" s="11" t="s">
        <v>1343</v>
      </c>
      <c r="E813" s="28">
        <v>240313</v>
      </c>
      <c r="F813" s="29">
        <v>60.406</v>
      </c>
      <c r="G813" s="30">
        <v>14516347.078</v>
      </c>
      <c r="H813" s="11" t="s">
        <v>1323</v>
      </c>
    </row>
    <row r="814" spans="2:8" s="10" customFormat="1" ht="15">
      <c r="B814" s="5" t="s">
        <v>1321</v>
      </c>
      <c r="C814" s="6" t="s">
        <v>1322</v>
      </c>
      <c r="D814" s="5" t="s">
        <v>1343</v>
      </c>
      <c r="E814" s="17">
        <v>489235</v>
      </c>
      <c r="F814" s="27">
        <v>58.886</v>
      </c>
      <c r="G814" s="18">
        <v>28809092.21</v>
      </c>
      <c r="H814" s="5" t="s">
        <v>1323</v>
      </c>
    </row>
    <row r="815" spans="2:8" s="10" customFormat="1" ht="15">
      <c r="B815" s="11" t="s">
        <v>1321</v>
      </c>
      <c r="C815" s="12" t="s">
        <v>1322</v>
      </c>
      <c r="D815" s="11" t="s">
        <v>1343</v>
      </c>
      <c r="E815" s="28">
        <v>289277</v>
      </c>
      <c r="F815" s="29">
        <v>60.039</v>
      </c>
      <c r="G815" s="30">
        <v>17367901.803</v>
      </c>
      <c r="H815" s="11" t="s">
        <v>1323</v>
      </c>
    </row>
    <row r="816" spans="2:8" s="10" customFormat="1" ht="15">
      <c r="B816" s="5" t="s">
        <v>1321</v>
      </c>
      <c r="C816" s="6" t="s">
        <v>1322</v>
      </c>
      <c r="D816" s="5" t="s">
        <v>1343</v>
      </c>
      <c r="E816" s="17">
        <v>290110</v>
      </c>
      <c r="F816" s="27">
        <v>61.474</v>
      </c>
      <c r="G816" s="18">
        <v>17834222.14</v>
      </c>
      <c r="H816" s="5" t="s">
        <v>1323</v>
      </c>
    </row>
    <row r="817" spans="2:8" s="10" customFormat="1" ht="15">
      <c r="B817" s="11" t="s">
        <v>1321</v>
      </c>
      <c r="C817" s="12" t="s">
        <v>1322</v>
      </c>
      <c r="D817" s="11" t="s">
        <v>1343</v>
      </c>
      <c r="E817" s="28">
        <v>288654</v>
      </c>
      <c r="F817" s="29">
        <v>62.505</v>
      </c>
      <c r="G817" s="30">
        <v>18042318.27</v>
      </c>
      <c r="H817" s="11" t="s">
        <v>1323</v>
      </c>
    </row>
    <row r="818" spans="2:8" s="10" customFormat="1" ht="15">
      <c r="B818" s="5" t="s">
        <v>1321</v>
      </c>
      <c r="C818" s="6" t="s">
        <v>1322</v>
      </c>
      <c r="D818" s="5" t="s">
        <v>1343</v>
      </c>
      <c r="E818" s="17">
        <v>977510</v>
      </c>
      <c r="F818" s="27">
        <v>62.46</v>
      </c>
      <c r="G818" s="18">
        <v>61055274.6</v>
      </c>
      <c r="H818" s="5" t="s">
        <v>1323</v>
      </c>
    </row>
    <row r="819" spans="2:8" s="10" customFormat="1" ht="15">
      <c r="B819" s="11" t="s">
        <v>1321</v>
      </c>
      <c r="C819" s="12" t="s">
        <v>1322</v>
      </c>
      <c r="D819" s="11" t="s">
        <v>1343</v>
      </c>
      <c r="E819" s="28">
        <v>288304</v>
      </c>
      <c r="F819" s="29">
        <v>65.8</v>
      </c>
      <c r="G819" s="30">
        <v>18970403.2</v>
      </c>
      <c r="H819" s="11" t="s">
        <v>1323</v>
      </c>
    </row>
    <row r="820" spans="2:8" s="10" customFormat="1" ht="15">
      <c r="B820" s="5" t="s">
        <v>1321</v>
      </c>
      <c r="C820" s="6" t="s">
        <v>1322</v>
      </c>
      <c r="D820" s="5" t="s">
        <v>1343</v>
      </c>
      <c r="E820" s="17">
        <v>286632</v>
      </c>
      <c r="F820" s="27">
        <v>66.214</v>
      </c>
      <c r="G820" s="18">
        <v>18979051.248</v>
      </c>
      <c r="H820" s="5" t="s">
        <v>1323</v>
      </c>
    </row>
    <row r="821" spans="2:8" s="10" customFormat="1" ht="15">
      <c r="B821" s="11" t="s">
        <v>1321</v>
      </c>
      <c r="C821" s="12" t="s">
        <v>1322</v>
      </c>
      <c r="D821" s="11" t="s">
        <v>1343</v>
      </c>
      <c r="E821" s="28">
        <v>978958</v>
      </c>
      <c r="F821" s="29">
        <v>65.57</v>
      </c>
      <c r="G821" s="30">
        <v>64190276.059999995</v>
      </c>
      <c r="H821" s="11" t="s">
        <v>1323</v>
      </c>
    </row>
    <row r="822" spans="2:8" s="10" customFormat="1" ht="15">
      <c r="B822" s="5" t="s">
        <v>1321</v>
      </c>
      <c r="C822" s="6" t="s">
        <v>1322</v>
      </c>
      <c r="D822" s="5" t="s">
        <v>1343</v>
      </c>
      <c r="E822" s="17">
        <v>192780</v>
      </c>
      <c r="F822" s="27">
        <v>64.353</v>
      </c>
      <c r="G822" s="18">
        <v>12405971.34</v>
      </c>
      <c r="H822" s="5" t="s">
        <v>1323</v>
      </c>
    </row>
    <row r="823" spans="2:8" s="10" customFormat="1" ht="15">
      <c r="B823" s="11" t="s">
        <v>1321</v>
      </c>
      <c r="C823" s="12" t="s">
        <v>1322</v>
      </c>
      <c r="D823" s="11" t="s">
        <v>1343</v>
      </c>
      <c r="E823" s="28">
        <v>289058</v>
      </c>
      <c r="F823" s="29">
        <v>64.202</v>
      </c>
      <c r="G823" s="30">
        <v>18558101.716</v>
      </c>
      <c r="H823" s="11" t="s">
        <v>1323</v>
      </c>
    </row>
    <row r="824" spans="2:8" s="10" customFormat="1" ht="15">
      <c r="B824" s="5" t="s">
        <v>1321</v>
      </c>
      <c r="C824" s="6" t="s">
        <v>1322</v>
      </c>
      <c r="D824" s="5" t="s">
        <v>1343</v>
      </c>
      <c r="E824" s="17">
        <v>391639</v>
      </c>
      <c r="F824" s="27">
        <v>64.018</v>
      </c>
      <c r="G824" s="18">
        <v>25071945.502</v>
      </c>
      <c r="H824" s="5" t="s">
        <v>1323</v>
      </c>
    </row>
    <row r="825" spans="2:8" s="10" customFormat="1" ht="15">
      <c r="B825" s="11" t="s">
        <v>1321</v>
      </c>
      <c r="C825" s="12" t="s">
        <v>1322</v>
      </c>
      <c r="D825" s="11" t="s">
        <v>1343</v>
      </c>
      <c r="E825" s="28">
        <v>391262</v>
      </c>
      <c r="F825" s="29">
        <v>64.476</v>
      </c>
      <c r="G825" s="30">
        <v>25227008.712</v>
      </c>
      <c r="H825" s="11" t="s">
        <v>1323</v>
      </c>
    </row>
    <row r="826" spans="2:8" s="10" customFormat="1" ht="15">
      <c r="B826" s="5" t="s">
        <v>1321</v>
      </c>
      <c r="C826" s="6" t="s">
        <v>1322</v>
      </c>
      <c r="D826" s="5" t="s">
        <v>1343</v>
      </c>
      <c r="E826" s="17">
        <v>241520</v>
      </c>
      <c r="F826" s="27">
        <v>65.536</v>
      </c>
      <c r="G826" s="18">
        <v>15828254.72</v>
      </c>
      <c r="H826" s="5" t="s">
        <v>1323</v>
      </c>
    </row>
    <row r="827" spans="2:8" s="10" customFormat="1" ht="15">
      <c r="B827" s="11" t="s">
        <v>1321</v>
      </c>
      <c r="C827" s="12" t="s">
        <v>1322</v>
      </c>
      <c r="D827" s="11" t="s">
        <v>1343</v>
      </c>
      <c r="E827" s="28">
        <v>289064</v>
      </c>
      <c r="F827" s="29">
        <v>66.062</v>
      </c>
      <c r="G827" s="30">
        <v>19096145.968</v>
      </c>
      <c r="H827" s="11" t="s">
        <v>1323</v>
      </c>
    </row>
    <row r="828" spans="2:8" s="10" customFormat="1" ht="15">
      <c r="B828" s="5" t="s">
        <v>1321</v>
      </c>
      <c r="C828" s="6" t="s">
        <v>1322</v>
      </c>
      <c r="D828" s="5" t="s">
        <v>1343</v>
      </c>
      <c r="E828" s="17">
        <v>558836</v>
      </c>
      <c r="F828" s="27">
        <v>67.576</v>
      </c>
      <c r="G828" s="18">
        <v>37763901.536</v>
      </c>
      <c r="H828" s="5" t="s">
        <v>1323</v>
      </c>
    </row>
    <row r="829" spans="2:8" s="10" customFormat="1" ht="15">
      <c r="B829" s="11" t="s">
        <v>1321</v>
      </c>
      <c r="C829" s="12" t="s">
        <v>1322</v>
      </c>
      <c r="D829" s="11" t="s">
        <v>1343</v>
      </c>
      <c r="E829" s="28">
        <v>419454</v>
      </c>
      <c r="F829" s="29">
        <v>67.736</v>
      </c>
      <c r="G829" s="30">
        <v>28412136.144</v>
      </c>
      <c r="H829" s="11" t="s">
        <v>1323</v>
      </c>
    </row>
    <row r="830" spans="2:8" s="10" customFormat="1" ht="15">
      <c r="B830" s="5" t="s">
        <v>1321</v>
      </c>
      <c r="C830" s="6" t="s">
        <v>1322</v>
      </c>
      <c r="D830" s="5" t="s">
        <v>1343</v>
      </c>
      <c r="E830" s="17">
        <v>239272</v>
      </c>
      <c r="F830" s="27">
        <v>67.806</v>
      </c>
      <c r="G830" s="18">
        <v>16224077.231999999</v>
      </c>
      <c r="H830" s="5" t="s">
        <v>1323</v>
      </c>
    </row>
    <row r="831" spans="2:8" s="10" customFormat="1" ht="15">
      <c r="B831" s="11" t="s">
        <v>1321</v>
      </c>
      <c r="C831" s="12" t="s">
        <v>1322</v>
      </c>
      <c r="D831" s="11" t="s">
        <v>1343</v>
      </c>
      <c r="E831" s="28">
        <v>285997</v>
      </c>
      <c r="F831" s="29">
        <v>69.637</v>
      </c>
      <c r="G831" s="30">
        <v>19915973.089</v>
      </c>
      <c r="H831" s="11" t="s">
        <v>1323</v>
      </c>
    </row>
    <row r="832" spans="2:8" s="10" customFormat="1" ht="15">
      <c r="B832" s="5" t="s">
        <v>1321</v>
      </c>
      <c r="C832" s="6" t="s">
        <v>1322</v>
      </c>
      <c r="D832" s="5" t="s">
        <v>1343</v>
      </c>
      <c r="E832" s="17">
        <v>164744</v>
      </c>
      <c r="F832" s="27">
        <v>71.821</v>
      </c>
      <c r="G832" s="18">
        <v>11832078.824</v>
      </c>
      <c r="H832" s="5" t="s">
        <v>1323</v>
      </c>
    </row>
    <row r="833" spans="2:8" s="10" customFormat="1" ht="15">
      <c r="B833" s="11" t="s">
        <v>1321</v>
      </c>
      <c r="C833" s="12" t="s">
        <v>1322</v>
      </c>
      <c r="D833" s="11" t="s">
        <v>1343</v>
      </c>
      <c r="E833" s="28">
        <v>270259</v>
      </c>
      <c r="F833" s="29">
        <v>71.741</v>
      </c>
      <c r="G833" s="30">
        <v>19388650.919</v>
      </c>
      <c r="H833" s="11" t="s">
        <v>1323</v>
      </c>
    </row>
    <row r="834" spans="2:8" s="10" customFormat="1" ht="15">
      <c r="B834" s="5" t="s">
        <v>1321</v>
      </c>
      <c r="C834" s="6" t="s">
        <v>1322</v>
      </c>
      <c r="D834" s="5" t="s">
        <v>1343</v>
      </c>
      <c r="E834" s="17">
        <v>557370</v>
      </c>
      <c r="F834" s="27">
        <v>71.781</v>
      </c>
      <c r="G834" s="18">
        <v>40008575.970000006</v>
      </c>
      <c r="H834" s="5" t="s">
        <v>1323</v>
      </c>
    </row>
    <row r="835" spans="2:8" s="10" customFormat="1" ht="15">
      <c r="B835" s="11" t="s">
        <v>1321</v>
      </c>
      <c r="C835" s="12" t="s">
        <v>1322</v>
      </c>
      <c r="D835" s="11" t="s">
        <v>1343</v>
      </c>
      <c r="E835" s="28">
        <v>290132</v>
      </c>
      <c r="F835" s="29">
        <v>71.741</v>
      </c>
      <c r="G835" s="30">
        <v>20814359.812</v>
      </c>
      <c r="H835" s="11" t="s">
        <v>1323</v>
      </c>
    </row>
    <row r="836" spans="2:8" s="10" customFormat="1" ht="15">
      <c r="B836" s="5" t="s">
        <v>1321</v>
      </c>
      <c r="C836" s="6" t="s">
        <v>1322</v>
      </c>
      <c r="D836" s="5" t="s">
        <v>1343</v>
      </c>
      <c r="E836" s="17">
        <v>289173</v>
      </c>
      <c r="F836" s="27">
        <v>72.695</v>
      </c>
      <c r="G836" s="18">
        <v>21021431.235</v>
      </c>
      <c r="H836" s="5" t="s">
        <v>1323</v>
      </c>
    </row>
    <row r="837" spans="2:8" s="10" customFormat="1" ht="15">
      <c r="B837" s="11" t="s">
        <v>1321</v>
      </c>
      <c r="C837" s="12" t="s">
        <v>1322</v>
      </c>
      <c r="D837" s="11" t="s">
        <v>1343</v>
      </c>
      <c r="E837" s="28">
        <v>192649</v>
      </c>
      <c r="F837" s="29">
        <v>72.418</v>
      </c>
      <c r="G837" s="30">
        <v>13951255.282000002</v>
      </c>
      <c r="H837" s="11" t="s">
        <v>1323</v>
      </c>
    </row>
    <row r="838" spans="2:8" s="10" customFormat="1" ht="15">
      <c r="B838" s="5" t="s">
        <v>1321</v>
      </c>
      <c r="C838" s="6" t="s">
        <v>1322</v>
      </c>
      <c r="D838" s="5" t="s">
        <v>1343</v>
      </c>
      <c r="E838" s="17">
        <v>734663</v>
      </c>
      <c r="F838" s="27">
        <v>72.37</v>
      </c>
      <c r="G838" s="18">
        <v>53167561.31</v>
      </c>
      <c r="H838" s="5" t="s">
        <v>1323</v>
      </c>
    </row>
    <row r="839" spans="2:8" s="10" customFormat="1" ht="15">
      <c r="B839" s="11" t="s">
        <v>1321</v>
      </c>
      <c r="C839" s="12" t="s">
        <v>1322</v>
      </c>
      <c r="D839" s="11" t="s">
        <v>1343</v>
      </c>
      <c r="E839" s="28">
        <v>148038</v>
      </c>
      <c r="F839" s="29">
        <v>69.714</v>
      </c>
      <c r="G839" s="30">
        <v>10320321.132</v>
      </c>
      <c r="H839" s="11" t="s">
        <v>1323</v>
      </c>
    </row>
    <row r="840" spans="2:8" s="10" customFormat="1" ht="15">
      <c r="B840" s="5" t="s">
        <v>1321</v>
      </c>
      <c r="C840" s="6" t="s">
        <v>1322</v>
      </c>
      <c r="D840" s="5" t="s">
        <v>1343</v>
      </c>
      <c r="E840" s="17">
        <v>97417</v>
      </c>
      <c r="F840" s="27">
        <v>68.45</v>
      </c>
      <c r="G840" s="18">
        <v>6668193.65</v>
      </c>
      <c r="H840" s="5" t="s">
        <v>1323</v>
      </c>
    </row>
    <row r="841" spans="2:8" s="10" customFormat="1" ht="15">
      <c r="B841" s="11" t="s">
        <v>1321</v>
      </c>
      <c r="C841" s="12" t="s">
        <v>1322</v>
      </c>
      <c r="D841" s="11" t="s">
        <v>1343</v>
      </c>
      <c r="E841" s="28">
        <v>290616</v>
      </c>
      <c r="F841" s="29">
        <v>68.266</v>
      </c>
      <c r="G841" s="30">
        <v>19839191.856000002</v>
      </c>
      <c r="H841" s="11" t="s">
        <v>1323</v>
      </c>
    </row>
    <row r="842" spans="2:8" s="10" customFormat="1" ht="15">
      <c r="B842" s="5" t="s">
        <v>1321</v>
      </c>
      <c r="C842" s="6" t="s">
        <v>1322</v>
      </c>
      <c r="D842" s="5" t="s">
        <v>1343</v>
      </c>
      <c r="E842" s="17">
        <v>469686</v>
      </c>
      <c r="F842" s="27">
        <v>68.386</v>
      </c>
      <c r="G842" s="18">
        <v>32119946.795999996</v>
      </c>
      <c r="H842" s="5" t="s">
        <v>1323</v>
      </c>
    </row>
    <row r="843" spans="2:8" s="10" customFormat="1" ht="15">
      <c r="B843" s="11" t="s">
        <v>1321</v>
      </c>
      <c r="C843" s="12" t="s">
        <v>1322</v>
      </c>
      <c r="D843" s="11" t="s">
        <v>1343</v>
      </c>
      <c r="E843" s="28">
        <v>314764</v>
      </c>
      <c r="F843" s="29">
        <v>68.386</v>
      </c>
      <c r="G843" s="30">
        <v>21525450.904</v>
      </c>
      <c r="H843" s="11" t="s">
        <v>1323</v>
      </c>
    </row>
    <row r="844" spans="2:8" s="10" customFormat="1" ht="15">
      <c r="B844" s="5" t="s">
        <v>1321</v>
      </c>
      <c r="C844" s="6" t="s">
        <v>1322</v>
      </c>
      <c r="D844" s="5" t="s">
        <v>1343</v>
      </c>
      <c r="E844" s="17">
        <v>287464</v>
      </c>
      <c r="F844" s="27">
        <v>71.702</v>
      </c>
      <c r="G844" s="18">
        <v>20611743.728</v>
      </c>
      <c r="H844" s="5" t="s">
        <v>1323</v>
      </c>
    </row>
    <row r="845" spans="2:8" s="10" customFormat="1" ht="15">
      <c r="B845" s="11" t="s">
        <v>1321</v>
      </c>
      <c r="C845" s="12" t="s">
        <v>1322</v>
      </c>
      <c r="D845" s="11" t="s">
        <v>1343</v>
      </c>
      <c r="E845" s="28">
        <v>191431</v>
      </c>
      <c r="F845" s="29">
        <v>71.321</v>
      </c>
      <c r="G845" s="30">
        <v>13653050.351</v>
      </c>
      <c r="H845" s="11" t="s">
        <v>1323</v>
      </c>
    </row>
    <row r="846" spans="2:8" s="10" customFormat="1" ht="15">
      <c r="B846" s="5" t="s">
        <v>1321</v>
      </c>
      <c r="C846" s="6" t="s">
        <v>1322</v>
      </c>
      <c r="D846" s="5" t="s">
        <v>1343</v>
      </c>
      <c r="E846" s="17">
        <v>285707</v>
      </c>
      <c r="F846" s="27">
        <v>69.073</v>
      </c>
      <c r="G846" s="18">
        <v>19734639.610999998</v>
      </c>
      <c r="H846" s="5" t="s">
        <v>1323</v>
      </c>
    </row>
    <row r="847" spans="2:8" s="10" customFormat="1" ht="15">
      <c r="B847" s="11" t="s">
        <v>1321</v>
      </c>
      <c r="C847" s="12" t="s">
        <v>1322</v>
      </c>
      <c r="D847" s="11" t="s">
        <v>1343</v>
      </c>
      <c r="E847" s="28">
        <v>238045</v>
      </c>
      <c r="F847" s="29">
        <v>67.703</v>
      </c>
      <c r="G847" s="30">
        <v>16116360.635</v>
      </c>
      <c r="H847" s="11" t="s">
        <v>1323</v>
      </c>
    </row>
    <row r="848" spans="2:8" s="10" customFormat="1" ht="15">
      <c r="B848" s="5" t="s">
        <v>1321</v>
      </c>
      <c r="C848" s="6" t="s">
        <v>1322</v>
      </c>
      <c r="D848" s="5" t="s">
        <v>1343</v>
      </c>
      <c r="E848" s="17">
        <v>242454</v>
      </c>
      <c r="F848" s="27">
        <v>67.377</v>
      </c>
      <c r="G848" s="18">
        <v>16335823.157999998</v>
      </c>
      <c r="H848" s="5" t="s">
        <v>1323</v>
      </c>
    </row>
    <row r="849" spans="2:8" s="10" customFormat="1" ht="15">
      <c r="B849" s="11" t="s">
        <v>1321</v>
      </c>
      <c r="C849" s="12" t="s">
        <v>1322</v>
      </c>
      <c r="D849" s="11" t="s">
        <v>1343</v>
      </c>
      <c r="E849" s="28">
        <v>572938</v>
      </c>
      <c r="F849" s="29">
        <v>67.526</v>
      </c>
      <c r="G849" s="30">
        <v>38688211.388</v>
      </c>
      <c r="H849" s="11" t="s">
        <v>1323</v>
      </c>
    </row>
    <row r="850" spans="2:8" s="10" customFormat="1" ht="15">
      <c r="B850" s="5" t="s">
        <v>1321</v>
      </c>
      <c r="C850" s="6" t="s">
        <v>1322</v>
      </c>
      <c r="D850" s="5" t="s">
        <v>1343</v>
      </c>
      <c r="E850" s="17">
        <v>241985</v>
      </c>
      <c r="F850" s="27">
        <v>67.223</v>
      </c>
      <c r="G850" s="18">
        <v>16266957.655</v>
      </c>
      <c r="H850" s="5" t="s">
        <v>1323</v>
      </c>
    </row>
    <row r="851" spans="2:8" s="10" customFormat="1" ht="15">
      <c r="B851" s="11" t="s">
        <v>1321</v>
      </c>
      <c r="C851" s="12" t="s">
        <v>1322</v>
      </c>
      <c r="D851" s="11" t="s">
        <v>1343</v>
      </c>
      <c r="E851" s="28">
        <v>193413</v>
      </c>
      <c r="F851" s="29">
        <v>64.916</v>
      </c>
      <c r="G851" s="30">
        <v>12555598.308</v>
      </c>
      <c r="H851" s="11" t="s">
        <v>1323</v>
      </c>
    </row>
    <row r="852" spans="2:8" s="10" customFormat="1" ht="15">
      <c r="B852" s="5" t="s">
        <v>1321</v>
      </c>
      <c r="C852" s="6" t="s">
        <v>1322</v>
      </c>
      <c r="D852" s="5" t="s">
        <v>1343</v>
      </c>
      <c r="E852" s="17">
        <v>785756</v>
      </c>
      <c r="F852" s="27">
        <v>65.052</v>
      </c>
      <c r="G852" s="18">
        <v>51114999.31200001</v>
      </c>
      <c r="H852" s="5" t="s">
        <v>1323</v>
      </c>
    </row>
    <row r="853" spans="2:8" s="10" customFormat="1" ht="15">
      <c r="B853" s="11" t="s">
        <v>1321</v>
      </c>
      <c r="C853" s="12" t="s">
        <v>1322</v>
      </c>
      <c r="D853" s="11" t="s">
        <v>1343</v>
      </c>
      <c r="E853" s="28">
        <v>242532</v>
      </c>
      <c r="F853" s="29">
        <v>65.172</v>
      </c>
      <c r="G853" s="30">
        <v>15806295.503999999</v>
      </c>
      <c r="H853" s="11" t="s">
        <v>1323</v>
      </c>
    </row>
    <row r="854" spans="2:8" s="10" customFormat="1" ht="15">
      <c r="B854" s="5" t="s">
        <v>1321</v>
      </c>
      <c r="C854" s="6" t="s">
        <v>1322</v>
      </c>
      <c r="D854" s="5" t="s">
        <v>1343</v>
      </c>
      <c r="E854" s="17">
        <v>242435</v>
      </c>
      <c r="F854" s="27">
        <v>68.475</v>
      </c>
      <c r="G854" s="18">
        <v>16600736.624999998</v>
      </c>
      <c r="H854" s="5" t="s">
        <v>1323</v>
      </c>
    </row>
    <row r="855" spans="2:8" s="10" customFormat="1" ht="15">
      <c r="B855" s="11" t="s">
        <v>1321</v>
      </c>
      <c r="C855" s="12" t="s">
        <v>1322</v>
      </c>
      <c r="D855" s="11" t="s">
        <v>1343</v>
      </c>
      <c r="E855" s="28">
        <v>244751</v>
      </c>
      <c r="F855" s="29">
        <v>68.962</v>
      </c>
      <c r="G855" s="30">
        <v>16878518.462</v>
      </c>
      <c r="H855" s="11" t="s">
        <v>1323</v>
      </c>
    </row>
    <row r="856" spans="2:8" s="10" customFormat="1" ht="15">
      <c r="B856" s="5" t="s">
        <v>1321</v>
      </c>
      <c r="C856" s="6" t="s">
        <v>1322</v>
      </c>
      <c r="D856" s="5" t="s">
        <v>1343</v>
      </c>
      <c r="E856" s="17">
        <v>244745</v>
      </c>
      <c r="F856" s="27">
        <v>68.814</v>
      </c>
      <c r="G856" s="18">
        <v>16841882.43</v>
      </c>
      <c r="H856" s="5" t="s">
        <v>1323</v>
      </c>
    </row>
    <row r="857" spans="2:8" s="10" customFormat="1" ht="15">
      <c r="B857" s="11" t="s">
        <v>1321</v>
      </c>
      <c r="C857" s="12" t="s">
        <v>1322</v>
      </c>
      <c r="D857" s="11" t="s">
        <v>1343</v>
      </c>
      <c r="E857" s="28">
        <v>243688</v>
      </c>
      <c r="F857" s="29">
        <v>69.579</v>
      </c>
      <c r="G857" s="30">
        <v>16955567.351999998</v>
      </c>
      <c r="H857" s="11" t="s">
        <v>1323</v>
      </c>
    </row>
    <row r="858" spans="2:8" s="10" customFormat="1" ht="15">
      <c r="B858" s="5" t="s">
        <v>1321</v>
      </c>
      <c r="C858" s="6" t="s">
        <v>1322</v>
      </c>
      <c r="D858" s="5" t="s">
        <v>1343</v>
      </c>
      <c r="E858" s="17">
        <v>978950</v>
      </c>
      <c r="F858" s="27">
        <v>70.181</v>
      </c>
      <c r="G858" s="18">
        <v>68703689.95</v>
      </c>
      <c r="H858" s="5" t="s">
        <v>1323</v>
      </c>
    </row>
    <row r="859" spans="2:8" s="10" customFormat="1" ht="15">
      <c r="B859" s="11" t="s">
        <v>1321</v>
      </c>
      <c r="C859" s="12" t="s">
        <v>1322</v>
      </c>
      <c r="D859" s="11" t="s">
        <v>1343</v>
      </c>
      <c r="E859" s="28">
        <v>240251</v>
      </c>
      <c r="F859" s="29">
        <v>70.462</v>
      </c>
      <c r="G859" s="30">
        <v>16928565.962</v>
      </c>
      <c r="H859" s="11" t="s">
        <v>1323</v>
      </c>
    </row>
    <row r="860" spans="2:8" s="10" customFormat="1" ht="15">
      <c r="B860" s="5" t="s">
        <v>1321</v>
      </c>
      <c r="C860" s="6" t="s">
        <v>1322</v>
      </c>
      <c r="D860" s="5" t="s">
        <v>1343</v>
      </c>
      <c r="E860" s="17">
        <v>243833</v>
      </c>
      <c r="F860" s="27">
        <v>71.677</v>
      </c>
      <c r="G860" s="18">
        <v>17477217.941000003</v>
      </c>
      <c r="H860" s="5" t="s">
        <v>1323</v>
      </c>
    </row>
    <row r="861" spans="2:8" s="10" customFormat="1" ht="15">
      <c r="B861" s="11" t="s">
        <v>1321</v>
      </c>
      <c r="C861" s="12" t="s">
        <v>1322</v>
      </c>
      <c r="D861" s="11" t="s">
        <v>1343</v>
      </c>
      <c r="E861" s="28">
        <v>489758</v>
      </c>
      <c r="F861" s="29">
        <v>74.825</v>
      </c>
      <c r="G861" s="30">
        <v>36646142.35</v>
      </c>
      <c r="H861" s="11" t="s">
        <v>1323</v>
      </c>
    </row>
    <row r="862" spans="2:8" s="10" customFormat="1" ht="15">
      <c r="B862" s="5" t="s">
        <v>1321</v>
      </c>
      <c r="C862" s="6" t="s">
        <v>1322</v>
      </c>
      <c r="D862" s="5" t="s">
        <v>1343</v>
      </c>
      <c r="E862" s="17">
        <v>239966</v>
      </c>
      <c r="F862" s="27">
        <v>75.061</v>
      </c>
      <c r="G862" s="18">
        <v>18012087.926000003</v>
      </c>
      <c r="H862" s="5" t="s">
        <v>1323</v>
      </c>
    </row>
    <row r="863" spans="2:8" s="10" customFormat="1" ht="15">
      <c r="B863" s="11" t="s">
        <v>1321</v>
      </c>
      <c r="C863" s="12" t="s">
        <v>1322</v>
      </c>
      <c r="D863" s="11" t="s">
        <v>1343</v>
      </c>
      <c r="E863" s="28">
        <v>241666</v>
      </c>
      <c r="F863" s="29">
        <v>76.533</v>
      </c>
      <c r="G863" s="30">
        <v>18495423.978</v>
      </c>
      <c r="H863" s="11" t="s">
        <v>1323</v>
      </c>
    </row>
    <row r="864" spans="2:8" s="10" customFormat="1" ht="15">
      <c r="B864" s="5" t="s">
        <v>1344</v>
      </c>
      <c r="C864" s="6" t="s">
        <v>1322</v>
      </c>
      <c r="D864" s="5" t="s">
        <v>1343</v>
      </c>
      <c r="E864" s="17">
        <v>275274</v>
      </c>
      <c r="F864" s="27">
        <v>58.576</v>
      </c>
      <c r="G864" s="18">
        <v>16124449.824000001</v>
      </c>
      <c r="H864" s="5" t="s">
        <v>1345</v>
      </c>
    </row>
    <row r="865" spans="2:8" s="10" customFormat="1" ht="15">
      <c r="B865" s="11" t="s">
        <v>1321</v>
      </c>
      <c r="C865" s="12" t="s">
        <v>1322</v>
      </c>
      <c r="D865" s="11" t="s">
        <v>1343</v>
      </c>
      <c r="E865" s="28">
        <v>240310</v>
      </c>
      <c r="F865" s="29">
        <v>78.539</v>
      </c>
      <c r="G865" s="30">
        <v>18873707.09</v>
      </c>
      <c r="H865" s="11" t="s">
        <v>1323</v>
      </c>
    </row>
    <row r="866" spans="2:8" s="10" customFormat="1" ht="15">
      <c r="B866" s="5" t="s">
        <v>1321</v>
      </c>
      <c r="C866" s="6" t="s">
        <v>1322</v>
      </c>
      <c r="D866" s="5" t="s">
        <v>1343</v>
      </c>
      <c r="E866" s="17">
        <v>239445</v>
      </c>
      <c r="F866" s="27">
        <v>79.029</v>
      </c>
      <c r="G866" s="18">
        <v>18923098.904999997</v>
      </c>
      <c r="H866" s="5" t="s">
        <v>1323</v>
      </c>
    </row>
    <row r="867" spans="2:8" s="10" customFormat="1" ht="15">
      <c r="B867" s="11" t="s">
        <v>1321</v>
      </c>
      <c r="C867" s="12" t="s">
        <v>1322</v>
      </c>
      <c r="D867" s="11" t="s">
        <v>1343</v>
      </c>
      <c r="E867" s="28">
        <v>784465</v>
      </c>
      <c r="F867" s="29">
        <v>80.238</v>
      </c>
      <c r="G867" s="30">
        <v>62943902.67</v>
      </c>
      <c r="H867" s="11" t="s">
        <v>1323</v>
      </c>
    </row>
    <row r="868" spans="2:8" s="10" customFormat="1" ht="15">
      <c r="B868" s="5" t="s">
        <v>1321</v>
      </c>
      <c r="C868" s="6" t="s">
        <v>1322</v>
      </c>
      <c r="D868" s="5" t="s">
        <v>1343</v>
      </c>
      <c r="E868" s="17">
        <v>241762</v>
      </c>
      <c r="F868" s="27">
        <v>80.875</v>
      </c>
      <c r="G868" s="18">
        <v>19552501.75</v>
      </c>
      <c r="H868" s="5" t="s">
        <v>1323</v>
      </c>
    </row>
    <row r="869" spans="2:8" s="10" customFormat="1" ht="15">
      <c r="B869" s="11" t="s">
        <v>1321</v>
      </c>
      <c r="C869" s="12" t="s">
        <v>1322</v>
      </c>
      <c r="D869" s="11" t="s">
        <v>1343</v>
      </c>
      <c r="E869" s="28">
        <v>242723</v>
      </c>
      <c r="F869" s="29">
        <v>81.207</v>
      </c>
      <c r="G869" s="30">
        <v>19710806.661</v>
      </c>
      <c r="H869" s="11" t="s">
        <v>1323</v>
      </c>
    </row>
    <row r="870" spans="2:8" s="10" customFormat="1" ht="15">
      <c r="B870" s="5" t="s">
        <v>1321</v>
      </c>
      <c r="C870" s="6" t="s">
        <v>1322</v>
      </c>
      <c r="D870" s="5" t="s">
        <v>1343</v>
      </c>
      <c r="E870" s="17">
        <v>778663</v>
      </c>
      <c r="F870" s="27">
        <v>81.37</v>
      </c>
      <c r="G870" s="18">
        <v>63359808.31</v>
      </c>
      <c r="H870" s="5" t="s">
        <v>1323</v>
      </c>
    </row>
    <row r="871" spans="2:8" s="10" customFormat="1" ht="15">
      <c r="B871" s="11" t="s">
        <v>1321</v>
      </c>
      <c r="C871" s="12" t="s">
        <v>1322</v>
      </c>
      <c r="D871" s="11" t="s">
        <v>1343</v>
      </c>
      <c r="E871" s="28">
        <v>241739</v>
      </c>
      <c r="F871" s="29">
        <v>80.915</v>
      </c>
      <c r="G871" s="30">
        <v>19560311.185000002</v>
      </c>
      <c r="H871" s="11" t="s">
        <v>1323</v>
      </c>
    </row>
    <row r="872" spans="2:8" s="10" customFormat="1" ht="15">
      <c r="B872" s="5" t="s">
        <v>1321</v>
      </c>
      <c r="C872" s="6" t="s">
        <v>1322</v>
      </c>
      <c r="D872" s="5" t="s">
        <v>1343</v>
      </c>
      <c r="E872" s="17">
        <v>242810</v>
      </c>
      <c r="F872" s="27">
        <v>79.954</v>
      </c>
      <c r="G872" s="18">
        <v>19413630.74</v>
      </c>
      <c r="H872" s="5" t="s">
        <v>1323</v>
      </c>
    </row>
    <row r="873" spans="2:8" s="10" customFormat="1" ht="15">
      <c r="B873" s="11" t="s">
        <v>1344</v>
      </c>
      <c r="C873" s="12" t="s">
        <v>1322</v>
      </c>
      <c r="D873" s="11" t="s">
        <v>1343</v>
      </c>
      <c r="E873" s="28">
        <v>309768</v>
      </c>
      <c r="F873" s="29">
        <v>67.663</v>
      </c>
      <c r="G873" s="30">
        <v>20959832.184</v>
      </c>
      <c r="H873" s="11" t="s">
        <v>1345</v>
      </c>
    </row>
    <row r="874" spans="2:8" s="10" customFormat="1" ht="15">
      <c r="B874" s="5" t="s">
        <v>1321</v>
      </c>
      <c r="C874" s="6" t="s">
        <v>1322</v>
      </c>
      <c r="D874" s="5" t="s">
        <v>1343</v>
      </c>
      <c r="E874" s="17">
        <v>242065</v>
      </c>
      <c r="F874" s="27">
        <v>79.133</v>
      </c>
      <c r="G874" s="18">
        <v>19155329.645</v>
      </c>
      <c r="H874" s="5" t="s">
        <v>1323</v>
      </c>
    </row>
    <row r="875" spans="2:8" s="10" customFormat="1" ht="15">
      <c r="B875" s="11" t="s">
        <v>1321</v>
      </c>
      <c r="C875" s="12" t="s">
        <v>1322</v>
      </c>
      <c r="D875" s="11" t="s">
        <v>1343</v>
      </c>
      <c r="E875" s="28">
        <v>242581</v>
      </c>
      <c r="F875" s="29">
        <v>79.357</v>
      </c>
      <c r="G875" s="30">
        <v>19250500.417</v>
      </c>
      <c r="H875" s="11" t="s">
        <v>1323</v>
      </c>
    </row>
    <row r="876" spans="2:8" s="10" customFormat="1" ht="15">
      <c r="B876" s="5" t="s">
        <v>1321</v>
      </c>
      <c r="C876" s="6" t="s">
        <v>1322</v>
      </c>
      <c r="D876" s="5" t="s">
        <v>1343</v>
      </c>
      <c r="E876" s="17">
        <v>243663</v>
      </c>
      <c r="F876" s="27">
        <v>79.093</v>
      </c>
      <c r="G876" s="18">
        <v>19272037.659</v>
      </c>
      <c r="H876" s="5" t="s">
        <v>1323</v>
      </c>
    </row>
    <row r="877" spans="2:8" s="10" customFormat="1" ht="15">
      <c r="B877" s="11" t="s">
        <v>1321</v>
      </c>
      <c r="C877" s="12" t="s">
        <v>1322</v>
      </c>
      <c r="D877" s="11" t="s">
        <v>1343</v>
      </c>
      <c r="E877" s="28">
        <v>241392</v>
      </c>
      <c r="F877" s="29">
        <v>77.626</v>
      </c>
      <c r="G877" s="30">
        <v>18738295.392</v>
      </c>
      <c r="H877" s="11" t="s">
        <v>1323</v>
      </c>
    </row>
    <row r="878" spans="2:8" s="10" customFormat="1" ht="15">
      <c r="B878" s="5" t="s">
        <v>1321</v>
      </c>
      <c r="C878" s="6" t="s">
        <v>1322</v>
      </c>
      <c r="D878" s="5" t="s">
        <v>1343</v>
      </c>
      <c r="E878" s="17">
        <v>242492</v>
      </c>
      <c r="F878" s="27">
        <v>77.666</v>
      </c>
      <c r="G878" s="18">
        <v>18833383.672</v>
      </c>
      <c r="H878" s="5" t="s">
        <v>1323</v>
      </c>
    </row>
    <row r="879" spans="2:8" s="10" customFormat="1" ht="15">
      <c r="B879" s="11" t="s">
        <v>1321</v>
      </c>
      <c r="C879" s="12" t="s">
        <v>1322</v>
      </c>
      <c r="D879" s="11" t="s">
        <v>1343</v>
      </c>
      <c r="E879" s="28">
        <v>241509</v>
      </c>
      <c r="F879" s="29">
        <v>77.722</v>
      </c>
      <c r="G879" s="30">
        <v>18770562.498</v>
      </c>
      <c r="H879" s="11" t="s">
        <v>1323</v>
      </c>
    </row>
    <row r="880" spans="2:8" s="10" customFormat="1" ht="15">
      <c r="B880" s="5" t="s">
        <v>1321</v>
      </c>
      <c r="C880" s="6" t="s">
        <v>1322</v>
      </c>
      <c r="D880" s="5" t="s">
        <v>1343</v>
      </c>
      <c r="E880" s="17">
        <v>241933</v>
      </c>
      <c r="F880" s="27">
        <v>75.286</v>
      </c>
      <c r="G880" s="18">
        <v>18214167.838</v>
      </c>
      <c r="H880" s="5" t="s">
        <v>1323</v>
      </c>
    </row>
    <row r="881" spans="2:8" s="10" customFormat="1" ht="15">
      <c r="B881" s="11" t="s">
        <v>1321</v>
      </c>
      <c r="C881" s="12" t="s">
        <v>1322</v>
      </c>
      <c r="D881" s="11" t="s">
        <v>1343</v>
      </c>
      <c r="E881" s="28">
        <v>240126</v>
      </c>
      <c r="F881" s="29">
        <v>67.976</v>
      </c>
      <c r="G881" s="30">
        <v>16322804.976</v>
      </c>
      <c r="H881" s="11" t="s">
        <v>1323</v>
      </c>
    </row>
    <row r="882" spans="2:8" s="10" customFormat="1" ht="15">
      <c r="B882" s="5" t="s">
        <v>1344</v>
      </c>
      <c r="C882" s="6" t="s">
        <v>1322</v>
      </c>
      <c r="D882" s="5" t="s">
        <v>1343</v>
      </c>
      <c r="E882" s="17">
        <v>299483</v>
      </c>
      <c r="F882" s="27">
        <v>65.441</v>
      </c>
      <c r="G882" s="18">
        <v>19598467.003000002</v>
      </c>
      <c r="H882" s="5" t="s">
        <v>1345</v>
      </c>
    </row>
    <row r="883" spans="2:8" s="10" customFormat="1" ht="15">
      <c r="B883" s="11" t="s">
        <v>1321</v>
      </c>
      <c r="C883" s="12" t="s">
        <v>1322</v>
      </c>
      <c r="D883" s="11" t="s">
        <v>1343</v>
      </c>
      <c r="E883" s="28">
        <v>96924</v>
      </c>
      <c r="F883" s="29">
        <v>67.464</v>
      </c>
      <c r="G883" s="30">
        <v>6538880.736</v>
      </c>
      <c r="H883" s="11" t="s">
        <v>1323</v>
      </c>
    </row>
    <row r="884" spans="2:8" s="10" customFormat="1" ht="15">
      <c r="B884" s="5" t="s">
        <v>1321</v>
      </c>
      <c r="C884" s="6" t="s">
        <v>1322</v>
      </c>
      <c r="D884" s="5" t="s">
        <v>1343</v>
      </c>
      <c r="E884" s="17">
        <v>239185</v>
      </c>
      <c r="F884" s="27">
        <v>71.94</v>
      </c>
      <c r="G884" s="18">
        <v>17206968.9</v>
      </c>
      <c r="H884" s="5" t="s">
        <v>1323</v>
      </c>
    </row>
    <row r="885" spans="2:8" s="10" customFormat="1" ht="15">
      <c r="B885" s="11" t="s">
        <v>1321</v>
      </c>
      <c r="C885" s="12" t="s">
        <v>1322</v>
      </c>
      <c r="D885" s="11" t="s">
        <v>1343</v>
      </c>
      <c r="E885" s="28">
        <v>343439</v>
      </c>
      <c r="F885" s="29">
        <v>71.219</v>
      </c>
      <c r="G885" s="30">
        <v>24459382.141</v>
      </c>
      <c r="H885" s="11" t="s">
        <v>1323</v>
      </c>
    </row>
    <row r="886" spans="2:8" s="10" customFormat="1" ht="15">
      <c r="B886" s="5" t="s">
        <v>1321</v>
      </c>
      <c r="C886" s="6" t="s">
        <v>1322</v>
      </c>
      <c r="D886" s="5" t="s">
        <v>1343</v>
      </c>
      <c r="E886" s="17">
        <v>239209</v>
      </c>
      <c r="F886" s="27">
        <v>71.219</v>
      </c>
      <c r="G886" s="18">
        <v>17036225.770999998</v>
      </c>
      <c r="H886" s="5" t="s">
        <v>1323</v>
      </c>
    </row>
    <row r="887" spans="2:8" s="10" customFormat="1" ht="15">
      <c r="B887" s="11" t="s">
        <v>1321</v>
      </c>
      <c r="C887" s="12" t="s">
        <v>1322</v>
      </c>
      <c r="D887" s="11" t="s">
        <v>1343</v>
      </c>
      <c r="E887" s="28">
        <v>241477</v>
      </c>
      <c r="F887" s="29">
        <v>70.955</v>
      </c>
      <c r="G887" s="30">
        <v>17134000.535</v>
      </c>
      <c r="H887" s="11" t="s">
        <v>1323</v>
      </c>
    </row>
    <row r="888" spans="2:8" s="10" customFormat="1" ht="15">
      <c r="B888" s="5" t="s">
        <v>1321</v>
      </c>
      <c r="C888" s="6" t="s">
        <v>1322</v>
      </c>
      <c r="D888" s="5" t="s">
        <v>1343</v>
      </c>
      <c r="E888" s="17">
        <v>677946</v>
      </c>
      <c r="F888" s="27">
        <v>70.186</v>
      </c>
      <c r="G888" s="18">
        <v>47582317.95600001</v>
      </c>
      <c r="H888" s="5" t="s">
        <v>1323</v>
      </c>
    </row>
    <row r="889" spans="2:8" s="10" customFormat="1" ht="15">
      <c r="B889" s="11" t="s">
        <v>1321</v>
      </c>
      <c r="C889" s="12" t="s">
        <v>1322</v>
      </c>
      <c r="D889" s="11" t="s">
        <v>1343</v>
      </c>
      <c r="E889" s="28">
        <v>238957</v>
      </c>
      <c r="F889" s="29">
        <v>70.62</v>
      </c>
      <c r="G889" s="30">
        <v>16875143.34</v>
      </c>
      <c r="H889" s="11" t="s">
        <v>1323</v>
      </c>
    </row>
    <row r="890" spans="2:8" s="10" customFormat="1" ht="15">
      <c r="B890" s="5" t="s">
        <v>1321</v>
      </c>
      <c r="C890" s="6" t="s">
        <v>1322</v>
      </c>
      <c r="D890" s="5" t="s">
        <v>1343</v>
      </c>
      <c r="E890" s="17">
        <v>239813</v>
      </c>
      <c r="F890" s="27">
        <v>73.439</v>
      </c>
      <c r="G890" s="18">
        <v>17611626.906999998</v>
      </c>
      <c r="H890" s="5" t="s">
        <v>1323</v>
      </c>
    </row>
    <row r="891" spans="2:8" s="10" customFormat="1" ht="15">
      <c r="B891" s="11" t="s">
        <v>1321</v>
      </c>
      <c r="C891" s="12" t="s">
        <v>1322</v>
      </c>
      <c r="D891" s="11" t="s">
        <v>1343</v>
      </c>
      <c r="E891" s="28">
        <v>240145</v>
      </c>
      <c r="F891" s="29">
        <v>75.831</v>
      </c>
      <c r="G891" s="30">
        <v>18210435.495</v>
      </c>
      <c r="H891" s="11" t="s">
        <v>1323</v>
      </c>
    </row>
    <row r="892" spans="2:8" s="10" customFormat="1" ht="15">
      <c r="B892" s="5" t="s">
        <v>1344</v>
      </c>
      <c r="C892" s="6" t="s">
        <v>1322</v>
      </c>
      <c r="D892" s="5" t="s">
        <v>1343</v>
      </c>
      <c r="E892" s="17">
        <v>309542</v>
      </c>
      <c r="F892" s="27">
        <v>58.096</v>
      </c>
      <c r="G892" s="18">
        <v>17983152.031999998</v>
      </c>
      <c r="H892" s="5" t="s">
        <v>1345</v>
      </c>
    </row>
    <row r="893" spans="2:8" s="10" customFormat="1" ht="15">
      <c r="B893" s="11" t="s">
        <v>1321</v>
      </c>
      <c r="C893" s="12" t="s">
        <v>1322</v>
      </c>
      <c r="D893" s="11" t="s">
        <v>1343</v>
      </c>
      <c r="E893" s="28">
        <v>239924</v>
      </c>
      <c r="F893" s="29">
        <v>77.619</v>
      </c>
      <c r="G893" s="30">
        <v>18622660.956</v>
      </c>
      <c r="H893" s="11" t="s">
        <v>1323</v>
      </c>
    </row>
    <row r="894" spans="2:8" s="10" customFormat="1" ht="30">
      <c r="B894" s="5" t="s">
        <v>1301</v>
      </c>
      <c r="C894" s="6" t="s">
        <v>1346</v>
      </c>
      <c r="D894" s="5"/>
      <c r="E894" s="17"/>
      <c r="F894" s="27"/>
      <c r="G894" s="18">
        <v>-1033.96</v>
      </c>
      <c r="H894" s="5" t="s">
        <v>1296</v>
      </c>
    </row>
    <row r="895" spans="2:8" s="10" customFormat="1" ht="15.75" thickBot="1">
      <c r="B895" s="19" t="s">
        <v>1206</v>
      </c>
      <c r="C895" s="20"/>
      <c r="D895" s="19"/>
      <c r="E895" s="21">
        <f>SUM(E4:E893)</f>
        <v>950598248</v>
      </c>
      <c r="F895" s="22"/>
      <c r="G895" s="21">
        <f>SUM(G4:G894)</f>
        <v>65324865399.506966</v>
      </c>
      <c r="H895" s="20"/>
    </row>
    <row r="896" ht="15.75" thickTop="1"/>
    <row r="899" spans="5:6" ht="15">
      <c r="E899" s="23"/>
      <c r="F899" s="23"/>
    </row>
    <row r="900" spans="5:6" ht="15">
      <c r="E900" s="23"/>
      <c r="F900" s="23"/>
    </row>
    <row r="901" spans="5:6" ht="15">
      <c r="E901" s="23"/>
      <c r="F901" s="23"/>
    </row>
    <row r="902" spans="5:6" ht="15">
      <c r="E902" s="23"/>
      <c r="F902" s="23"/>
    </row>
    <row r="903" spans="5:6" ht="15">
      <c r="E903" s="23"/>
      <c r="F903" s="23"/>
    </row>
    <row r="904" spans="5:6" ht="15">
      <c r="E904" s="23"/>
      <c r="F904" s="23"/>
    </row>
    <row r="905" spans="5:6" ht="15">
      <c r="E905" s="23"/>
      <c r="F905" s="23"/>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C00000"/>
  </sheetPr>
  <dimension ref="A1:H47"/>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8515625" defaultRowHeight="15"/>
  <cols>
    <col min="1" max="1" width="9.8515625" style="36" customWidth="1"/>
    <col min="2" max="2" width="36.00390625" style="36" bestFit="1" customWidth="1"/>
    <col min="3" max="3" width="18.57421875" style="36" bestFit="1" customWidth="1"/>
    <col min="4" max="4" width="9.140625" style="36" bestFit="1" customWidth="1"/>
    <col min="5" max="5" width="19.140625" style="36" bestFit="1" customWidth="1"/>
    <col min="6" max="6" width="29.8515625" style="36" bestFit="1" customWidth="1"/>
    <col min="7" max="7" width="13.140625" style="36" bestFit="1" customWidth="1"/>
    <col min="8" max="8" width="18.28125" style="36" bestFit="1" customWidth="1"/>
    <col min="9" max="16384" width="9.8515625" style="36" customWidth="1"/>
  </cols>
  <sheetData>
    <row r="1" ht="15.75">
      <c r="A1" s="31" t="s">
        <v>1463</v>
      </c>
    </row>
    <row r="3" spans="2:8" ht="15.75" thickBot="1">
      <c r="B3" s="1" t="s">
        <v>1380</v>
      </c>
      <c r="C3" s="1" t="s">
        <v>1381</v>
      </c>
      <c r="D3" s="1" t="s">
        <v>1382</v>
      </c>
      <c r="E3" s="1" t="s">
        <v>1383</v>
      </c>
      <c r="F3" s="1" t="s">
        <v>1278</v>
      </c>
      <c r="G3" s="44" t="s">
        <v>1384</v>
      </c>
      <c r="H3" s="1" t="s">
        <v>1385</v>
      </c>
    </row>
    <row r="4" spans="2:8" ht="15.75" thickTop="1">
      <c r="B4" s="37" t="s">
        <v>1386</v>
      </c>
      <c r="C4" s="37" t="s">
        <v>1387</v>
      </c>
      <c r="D4" s="37" t="s">
        <v>1388</v>
      </c>
      <c r="E4" s="37" t="s">
        <v>1389</v>
      </c>
      <c r="F4" s="37" t="s">
        <v>1390</v>
      </c>
      <c r="G4" s="38">
        <v>21720.5</v>
      </c>
      <c r="H4" s="39">
        <v>10664061.12</v>
      </c>
    </row>
    <row r="5" spans="2:8" ht="15">
      <c r="B5" s="36" t="s">
        <v>1386</v>
      </c>
      <c r="C5" s="36" t="s">
        <v>1391</v>
      </c>
      <c r="D5" s="36" t="s">
        <v>1388</v>
      </c>
      <c r="E5" s="36" t="s">
        <v>1392</v>
      </c>
      <c r="F5" s="36" t="s">
        <v>1393</v>
      </c>
      <c r="G5" s="40">
        <v>48248.743</v>
      </c>
      <c r="H5" s="41">
        <v>9930666.57</v>
      </c>
    </row>
    <row r="6" spans="2:8" ht="15">
      <c r="B6" s="37" t="s">
        <v>1386</v>
      </c>
      <c r="C6" s="37" t="s">
        <v>1394</v>
      </c>
      <c r="D6" s="37" t="s">
        <v>1388</v>
      </c>
      <c r="E6" s="37" t="s">
        <v>1395</v>
      </c>
      <c r="F6" s="37" t="s">
        <v>1396</v>
      </c>
      <c r="G6" s="38">
        <v>60537.404</v>
      </c>
      <c r="H6" s="39">
        <v>40299354.27</v>
      </c>
    </row>
    <row r="7" spans="2:8" ht="15">
      <c r="B7" s="36" t="s">
        <v>1386</v>
      </c>
      <c r="C7" s="36" t="s">
        <v>1397</v>
      </c>
      <c r="D7" s="36" t="s">
        <v>1009</v>
      </c>
      <c r="E7" s="36" t="s">
        <v>1395</v>
      </c>
      <c r="F7" s="36" t="s">
        <v>1398</v>
      </c>
      <c r="G7" s="40">
        <v>167996.644</v>
      </c>
      <c r="H7" s="41">
        <v>68106471.49</v>
      </c>
    </row>
    <row r="8" spans="2:8" ht="15">
      <c r="B8" s="37" t="s">
        <v>1386</v>
      </c>
      <c r="C8" s="37" t="s">
        <v>1399</v>
      </c>
      <c r="D8" s="37" t="s">
        <v>1009</v>
      </c>
      <c r="E8" s="37" t="s">
        <v>1400</v>
      </c>
      <c r="F8" s="37" t="s">
        <v>1398</v>
      </c>
      <c r="G8" s="38">
        <v>34558.82</v>
      </c>
      <c r="H8" s="39">
        <v>13563438.32</v>
      </c>
    </row>
    <row r="9" spans="2:8" ht="15">
      <c r="B9" s="36" t="s">
        <v>1401</v>
      </c>
      <c r="C9" s="36" t="s">
        <v>1402</v>
      </c>
      <c r="D9" s="36" t="s">
        <v>1388</v>
      </c>
      <c r="E9" s="36" t="s">
        <v>1403</v>
      </c>
      <c r="F9" s="36" t="s">
        <v>1390</v>
      </c>
      <c r="G9" s="40">
        <v>46939.52</v>
      </c>
      <c r="H9" s="41">
        <v>29702186.87</v>
      </c>
    </row>
    <row r="10" spans="2:8" ht="15">
      <c r="B10" s="37" t="s">
        <v>1401</v>
      </c>
      <c r="C10" s="37" t="s">
        <v>1404</v>
      </c>
      <c r="D10" s="37" t="s">
        <v>1009</v>
      </c>
      <c r="E10" s="37" t="s">
        <v>1395</v>
      </c>
      <c r="F10" s="37" t="s">
        <v>1396</v>
      </c>
      <c r="G10" s="38">
        <v>125255.743</v>
      </c>
      <c r="H10" s="39">
        <v>83863277.5</v>
      </c>
    </row>
    <row r="11" spans="2:8" ht="15">
      <c r="B11" s="36" t="s">
        <v>1401</v>
      </c>
      <c r="C11" s="36" t="s">
        <v>1405</v>
      </c>
      <c r="D11" s="36" t="s">
        <v>1009</v>
      </c>
      <c r="E11" s="36" t="s">
        <v>1400</v>
      </c>
      <c r="F11" s="36" t="s">
        <v>1396</v>
      </c>
      <c r="G11" s="40">
        <v>134760.204</v>
      </c>
      <c r="H11" s="41">
        <v>95314611.29</v>
      </c>
    </row>
    <row r="12" spans="2:8" ht="15">
      <c r="B12" s="37" t="s">
        <v>1401</v>
      </c>
      <c r="C12" s="37" t="s">
        <v>1406</v>
      </c>
      <c r="D12" s="37" t="s">
        <v>1009</v>
      </c>
      <c r="E12" s="37" t="s">
        <v>1400</v>
      </c>
      <c r="F12" s="37" t="s">
        <v>1396</v>
      </c>
      <c r="G12" s="38">
        <v>81709.65</v>
      </c>
      <c r="H12" s="39">
        <v>41221783.04</v>
      </c>
    </row>
    <row r="13" spans="2:8" ht="15">
      <c r="B13" s="36" t="s">
        <v>1401</v>
      </c>
      <c r="C13" s="36" t="s">
        <v>1407</v>
      </c>
      <c r="D13" s="36" t="s">
        <v>1009</v>
      </c>
      <c r="E13" s="36" t="s">
        <v>1400</v>
      </c>
      <c r="F13" s="36" t="s">
        <v>1396</v>
      </c>
      <c r="G13" s="40">
        <v>213685.081</v>
      </c>
      <c r="H13" s="41">
        <v>127684790.41</v>
      </c>
    </row>
    <row r="14" spans="2:8" ht="15">
      <c r="B14" s="37" t="s">
        <v>1401</v>
      </c>
      <c r="C14" s="37" t="s">
        <v>1408</v>
      </c>
      <c r="D14" s="37" t="s">
        <v>1009</v>
      </c>
      <c r="E14" s="37" t="s">
        <v>1395</v>
      </c>
      <c r="F14" s="37" t="s">
        <v>1398</v>
      </c>
      <c r="G14" s="38">
        <v>315753.284</v>
      </c>
      <c r="H14" s="39">
        <v>119556260.8</v>
      </c>
    </row>
    <row r="15" spans="2:8" ht="15">
      <c r="B15" s="36" t="s">
        <v>1401</v>
      </c>
      <c r="C15" s="36" t="s">
        <v>1409</v>
      </c>
      <c r="D15" s="36" t="s">
        <v>1410</v>
      </c>
      <c r="E15" s="36" t="s">
        <v>1400</v>
      </c>
      <c r="F15" s="36" t="s">
        <v>1398</v>
      </c>
      <c r="G15" s="40">
        <v>155522.272</v>
      </c>
      <c r="H15" s="41">
        <v>70379137.42</v>
      </c>
    </row>
    <row r="16" spans="2:8" ht="15">
      <c r="B16" s="37" t="s">
        <v>1401</v>
      </c>
      <c r="C16" s="37" t="s">
        <v>1411</v>
      </c>
      <c r="D16" s="37" t="s">
        <v>1388</v>
      </c>
      <c r="E16" s="37" t="s">
        <v>1412</v>
      </c>
      <c r="F16" s="37" t="s">
        <v>1398</v>
      </c>
      <c r="G16" s="38">
        <v>607679.583</v>
      </c>
      <c r="H16" s="39">
        <v>253315868.9</v>
      </c>
    </row>
    <row r="17" spans="2:8" ht="15">
      <c r="B17" s="36" t="s">
        <v>1413</v>
      </c>
      <c r="C17" s="36" t="s">
        <v>1414</v>
      </c>
      <c r="D17" s="36" t="s">
        <v>1388</v>
      </c>
      <c r="E17" s="36" t="s">
        <v>1415</v>
      </c>
      <c r="F17" s="36" t="s">
        <v>1390</v>
      </c>
      <c r="G17" s="40">
        <v>21627.74</v>
      </c>
      <c r="H17" s="41">
        <v>10641332.01</v>
      </c>
    </row>
    <row r="18" spans="2:8" ht="15">
      <c r="B18" s="37" t="s">
        <v>1413</v>
      </c>
      <c r="C18" s="37" t="s">
        <v>1416</v>
      </c>
      <c r="D18" s="37" t="s">
        <v>1388</v>
      </c>
      <c r="E18" s="37" t="s">
        <v>1417</v>
      </c>
      <c r="F18" s="37" t="s">
        <v>1393</v>
      </c>
      <c r="G18" s="38">
        <v>4050.427</v>
      </c>
      <c r="H18" s="39">
        <v>641296.01</v>
      </c>
    </row>
    <row r="19" spans="2:8" ht="15">
      <c r="B19" s="36" t="s">
        <v>1413</v>
      </c>
      <c r="C19" s="36" t="s">
        <v>1418</v>
      </c>
      <c r="D19" s="36" t="s">
        <v>1009</v>
      </c>
      <c r="E19" s="36" t="s">
        <v>1395</v>
      </c>
      <c r="F19" s="36" t="s">
        <v>1396</v>
      </c>
      <c r="G19" s="40">
        <v>63536.44</v>
      </c>
      <c r="H19" s="41">
        <v>42179637.63</v>
      </c>
    </row>
    <row r="20" spans="2:8" ht="15">
      <c r="B20" s="37" t="s">
        <v>1413</v>
      </c>
      <c r="C20" s="37" t="s">
        <v>1419</v>
      </c>
      <c r="D20" s="37" t="s">
        <v>1009</v>
      </c>
      <c r="E20" s="37" t="s">
        <v>1400</v>
      </c>
      <c r="F20" s="37" t="s">
        <v>1396</v>
      </c>
      <c r="G20" s="38">
        <v>88942.748</v>
      </c>
      <c r="H20" s="39">
        <v>62732703.28</v>
      </c>
    </row>
    <row r="21" spans="2:8" ht="15">
      <c r="B21" s="36" t="s">
        <v>1413</v>
      </c>
      <c r="C21" s="36" t="s">
        <v>1420</v>
      </c>
      <c r="D21" s="36" t="s">
        <v>1009</v>
      </c>
      <c r="E21" s="36" t="s">
        <v>1395</v>
      </c>
      <c r="F21" s="36" t="s">
        <v>1398</v>
      </c>
      <c r="G21" s="40">
        <v>168699.262</v>
      </c>
      <c r="H21" s="41">
        <v>67764578.7</v>
      </c>
    </row>
    <row r="22" spans="2:8" ht="15">
      <c r="B22" s="37" t="s">
        <v>1413</v>
      </c>
      <c r="C22" s="37" t="s">
        <v>1421</v>
      </c>
      <c r="D22" s="37" t="s">
        <v>1009</v>
      </c>
      <c r="E22" s="37" t="s">
        <v>1400</v>
      </c>
      <c r="F22" s="37" t="s">
        <v>1398</v>
      </c>
      <c r="G22" s="38">
        <v>561985.689</v>
      </c>
      <c r="H22" s="39">
        <v>240588594.76</v>
      </c>
    </row>
    <row r="23" spans="2:8" ht="15">
      <c r="B23" s="36" t="s">
        <v>1422</v>
      </c>
      <c r="C23" s="36" t="s">
        <v>1423</v>
      </c>
      <c r="D23" s="36" t="s">
        <v>1009</v>
      </c>
      <c r="E23" s="36" t="s">
        <v>1392</v>
      </c>
      <c r="F23" s="36" t="s">
        <v>1393</v>
      </c>
      <c r="G23" s="40">
        <v>78881.261</v>
      </c>
      <c r="H23" s="41">
        <v>16294769.21</v>
      </c>
    </row>
    <row r="24" spans="2:8" ht="15">
      <c r="B24" s="37" t="s">
        <v>1424</v>
      </c>
      <c r="C24" s="37" t="s">
        <v>1425</v>
      </c>
      <c r="D24" s="37" t="s">
        <v>1009</v>
      </c>
      <c r="E24" s="37" t="s">
        <v>1426</v>
      </c>
      <c r="F24" s="37" t="s">
        <v>1393</v>
      </c>
      <c r="G24" s="38">
        <v>48878.621</v>
      </c>
      <c r="H24" s="39">
        <v>10046637.67</v>
      </c>
    </row>
    <row r="25" spans="2:8" ht="15">
      <c r="B25" s="36" t="s">
        <v>1427</v>
      </c>
      <c r="C25" s="36" t="s">
        <v>1428</v>
      </c>
      <c r="D25" s="36" t="s">
        <v>1009</v>
      </c>
      <c r="E25" s="36" t="s">
        <v>1417</v>
      </c>
      <c r="F25" s="36" t="s">
        <v>1393</v>
      </c>
      <c r="G25" s="40">
        <v>2382.59</v>
      </c>
      <c r="H25" s="41">
        <v>377230.71</v>
      </c>
    </row>
    <row r="26" spans="2:8" ht="15">
      <c r="B26" s="37" t="s">
        <v>1429</v>
      </c>
      <c r="C26" s="37" t="s">
        <v>1430</v>
      </c>
      <c r="D26" s="37" t="s">
        <v>1388</v>
      </c>
      <c r="E26" s="37" t="s">
        <v>1412</v>
      </c>
      <c r="F26" s="37" t="s">
        <v>1396</v>
      </c>
      <c r="G26" s="38">
        <v>27439.08</v>
      </c>
      <c r="H26" s="39">
        <v>13842768.91</v>
      </c>
    </row>
    <row r="27" spans="2:8" ht="15">
      <c r="B27" s="36" t="s">
        <v>1429</v>
      </c>
      <c r="C27" s="36" t="s">
        <v>1431</v>
      </c>
      <c r="D27" s="36" t="s">
        <v>1388</v>
      </c>
      <c r="E27" s="36" t="s">
        <v>1412</v>
      </c>
      <c r="F27" s="36" t="s">
        <v>1398</v>
      </c>
      <c r="G27" s="40">
        <v>587083.181</v>
      </c>
      <c r="H27" s="41">
        <v>213468087.03</v>
      </c>
    </row>
    <row r="28" spans="2:8" ht="15">
      <c r="B28" s="37" t="s">
        <v>1429</v>
      </c>
      <c r="C28" s="37" t="s">
        <v>1432</v>
      </c>
      <c r="D28" s="37" t="s">
        <v>1388</v>
      </c>
      <c r="E28" s="37" t="s">
        <v>1412</v>
      </c>
      <c r="F28" s="37" t="s">
        <v>1398</v>
      </c>
      <c r="G28" s="38">
        <v>1111695.542</v>
      </c>
      <c r="H28" s="39">
        <v>470455039.12</v>
      </c>
    </row>
    <row r="29" spans="2:8" ht="15">
      <c r="B29" s="36" t="s">
        <v>1429</v>
      </c>
      <c r="C29" s="36" t="s">
        <v>1433</v>
      </c>
      <c r="D29" s="36" t="s">
        <v>1388</v>
      </c>
      <c r="E29" s="36" t="s">
        <v>1412</v>
      </c>
      <c r="F29" s="36" t="s">
        <v>1398</v>
      </c>
      <c r="G29" s="40">
        <v>172315.77</v>
      </c>
      <c r="H29" s="41">
        <v>74052185.21</v>
      </c>
    </row>
    <row r="30" spans="2:8" ht="15">
      <c r="B30" s="37" t="s">
        <v>1434</v>
      </c>
      <c r="C30" s="37" t="s">
        <v>1435</v>
      </c>
      <c r="D30" s="37" t="s">
        <v>1388</v>
      </c>
      <c r="E30" s="37" t="s">
        <v>1412</v>
      </c>
      <c r="F30" s="37" t="s">
        <v>1396</v>
      </c>
      <c r="G30" s="38">
        <v>205813.119</v>
      </c>
      <c r="H30" s="39">
        <v>124782873.58</v>
      </c>
    </row>
    <row r="31" spans="2:8" ht="15">
      <c r="B31" s="36" t="s">
        <v>1436</v>
      </c>
      <c r="C31" s="36" t="s">
        <v>1437</v>
      </c>
      <c r="D31" s="36" t="s">
        <v>1388</v>
      </c>
      <c r="E31" s="36" t="s">
        <v>1412</v>
      </c>
      <c r="F31" s="36" t="s">
        <v>1396</v>
      </c>
      <c r="G31" s="40">
        <v>25785.401</v>
      </c>
      <c r="H31" s="41">
        <v>14324795.89</v>
      </c>
    </row>
    <row r="32" spans="2:8" ht="15">
      <c r="B32" s="37" t="s">
        <v>1438</v>
      </c>
      <c r="C32" s="37" t="s">
        <v>1439</v>
      </c>
      <c r="D32" s="37" t="s">
        <v>1388</v>
      </c>
      <c r="E32" s="37" t="s">
        <v>1412</v>
      </c>
      <c r="F32" s="37" t="s">
        <v>1396</v>
      </c>
      <c r="G32" s="38">
        <v>399882.331</v>
      </c>
      <c r="H32" s="39">
        <v>241569196.26</v>
      </c>
    </row>
    <row r="33" spans="2:8" ht="15">
      <c r="B33" s="36" t="s">
        <v>1438</v>
      </c>
      <c r="C33" s="36" t="s">
        <v>1440</v>
      </c>
      <c r="D33" s="36" t="s">
        <v>1388</v>
      </c>
      <c r="E33" s="36" t="s">
        <v>1412</v>
      </c>
      <c r="F33" s="36" t="s">
        <v>1398</v>
      </c>
      <c r="G33" s="40">
        <v>142772.188</v>
      </c>
      <c r="H33" s="41">
        <v>48126505.76</v>
      </c>
    </row>
    <row r="34" spans="2:8" ht="15">
      <c r="B34" s="37" t="s">
        <v>1441</v>
      </c>
      <c r="C34" s="37" t="s">
        <v>1442</v>
      </c>
      <c r="D34" s="37" t="s">
        <v>1388</v>
      </c>
      <c r="E34" s="37" t="s">
        <v>1395</v>
      </c>
      <c r="F34" s="37" t="s">
        <v>1396</v>
      </c>
      <c r="G34" s="38">
        <v>21528.159</v>
      </c>
      <c r="H34" s="39">
        <v>15188702.25</v>
      </c>
    </row>
    <row r="35" spans="2:8" ht="15">
      <c r="B35" s="36" t="s">
        <v>1441</v>
      </c>
      <c r="C35" s="36" t="s">
        <v>1443</v>
      </c>
      <c r="D35" s="36" t="s">
        <v>1388</v>
      </c>
      <c r="E35" s="36" t="s">
        <v>1395</v>
      </c>
      <c r="F35" s="36" t="s">
        <v>1398</v>
      </c>
      <c r="G35" s="40">
        <v>49257.554</v>
      </c>
      <c r="H35" s="41">
        <v>18218743.73</v>
      </c>
    </row>
    <row r="36" spans="2:8" ht="15">
      <c r="B36" s="37" t="s">
        <v>1444</v>
      </c>
      <c r="C36" s="37" t="s">
        <v>1445</v>
      </c>
      <c r="D36" s="37" t="s">
        <v>1388</v>
      </c>
      <c r="E36" s="37" t="s">
        <v>1412</v>
      </c>
      <c r="F36" s="37" t="s">
        <v>1446</v>
      </c>
      <c r="G36" s="38">
        <v>290467.772</v>
      </c>
      <c r="H36" s="39">
        <v>136547821.31</v>
      </c>
    </row>
    <row r="37" spans="2:8" ht="15">
      <c r="B37" s="36" t="s">
        <v>1447</v>
      </c>
      <c r="C37" s="36" t="s">
        <v>1448</v>
      </c>
      <c r="D37" s="36" t="s">
        <v>1449</v>
      </c>
      <c r="E37" s="36" t="s">
        <v>1412</v>
      </c>
      <c r="F37" s="36" t="s">
        <v>1398</v>
      </c>
      <c r="G37" s="40">
        <v>146533.825</v>
      </c>
      <c r="H37" s="41">
        <v>70311532.29</v>
      </c>
    </row>
    <row r="38" spans="2:8" ht="15">
      <c r="B38" s="37" t="s">
        <v>1450</v>
      </c>
      <c r="C38" s="37" t="s">
        <v>1451</v>
      </c>
      <c r="D38" s="37" t="s">
        <v>1449</v>
      </c>
      <c r="E38" s="37" t="s">
        <v>1412</v>
      </c>
      <c r="F38" s="37" t="s">
        <v>1398</v>
      </c>
      <c r="G38" s="38">
        <v>144378.908</v>
      </c>
      <c r="H38" s="39">
        <v>71993098.69</v>
      </c>
    </row>
    <row r="39" spans="2:8" ht="15">
      <c r="B39" s="36" t="s">
        <v>1452</v>
      </c>
      <c r="C39" s="36" t="s">
        <v>1453</v>
      </c>
      <c r="D39" s="36" t="s">
        <v>1388</v>
      </c>
      <c r="E39" s="36" t="s">
        <v>1412</v>
      </c>
      <c r="F39" s="36" t="s">
        <v>1398</v>
      </c>
      <c r="G39" s="40">
        <v>599975.361</v>
      </c>
      <c r="H39" s="41">
        <v>223198752.96</v>
      </c>
    </row>
    <row r="40" spans="2:8" ht="15">
      <c r="B40" s="37" t="s">
        <v>1454</v>
      </c>
      <c r="C40" s="37" t="s">
        <v>1455</v>
      </c>
      <c r="D40" s="37" t="s">
        <v>1449</v>
      </c>
      <c r="E40" s="37" t="s">
        <v>1412</v>
      </c>
      <c r="F40" s="37" t="s">
        <v>1398</v>
      </c>
      <c r="G40" s="38">
        <v>142103.754</v>
      </c>
      <c r="H40" s="39">
        <v>65347548.11</v>
      </c>
    </row>
    <row r="41" spans="2:8" ht="15">
      <c r="B41" s="36" t="s">
        <v>1454</v>
      </c>
      <c r="C41" s="36" t="s">
        <v>1456</v>
      </c>
      <c r="D41" s="36" t="s">
        <v>1449</v>
      </c>
      <c r="E41" s="36" t="s">
        <v>1412</v>
      </c>
      <c r="F41" s="36" t="s">
        <v>1398</v>
      </c>
      <c r="G41" s="40">
        <v>144467.752</v>
      </c>
      <c r="H41" s="41">
        <v>62683979.72</v>
      </c>
    </row>
    <row r="42" spans="2:8" ht="15">
      <c r="B42" s="37" t="s">
        <v>1454</v>
      </c>
      <c r="C42" s="37" t="s">
        <v>1457</v>
      </c>
      <c r="D42" s="37" t="s">
        <v>1388</v>
      </c>
      <c r="E42" s="37" t="s">
        <v>1412</v>
      </c>
      <c r="F42" s="37" t="s">
        <v>1398</v>
      </c>
      <c r="G42" s="38">
        <v>1128623.03</v>
      </c>
      <c r="H42" s="39">
        <v>411764081.82</v>
      </c>
    </row>
    <row r="43" spans="2:8" ht="15">
      <c r="B43" s="36" t="s">
        <v>1454</v>
      </c>
      <c r="C43" s="36" t="s">
        <v>1458</v>
      </c>
      <c r="D43" s="36" t="s">
        <v>1388</v>
      </c>
      <c r="E43" s="36" t="s">
        <v>1412</v>
      </c>
      <c r="F43" s="36" t="s">
        <v>1398</v>
      </c>
      <c r="G43" s="40">
        <v>558849.755</v>
      </c>
      <c r="H43" s="41">
        <v>234686955.22</v>
      </c>
    </row>
    <row r="44" spans="2:8" ht="15">
      <c r="B44" s="37" t="s">
        <v>1454</v>
      </c>
      <c r="C44" s="37" t="s">
        <v>1459</v>
      </c>
      <c r="D44" s="37" t="s">
        <v>1388</v>
      </c>
      <c r="E44" s="37" t="s">
        <v>1412</v>
      </c>
      <c r="F44" s="37" t="s">
        <v>1398</v>
      </c>
      <c r="G44" s="38">
        <v>149823.331</v>
      </c>
      <c r="H44" s="39">
        <v>64386127.03</v>
      </c>
    </row>
    <row r="45" spans="2:8" ht="15">
      <c r="B45" s="36" t="s">
        <v>1460</v>
      </c>
      <c r="C45" s="36" t="s">
        <v>1461</v>
      </c>
      <c r="D45" s="36" t="s">
        <v>1449</v>
      </c>
      <c r="E45" s="36" t="s">
        <v>1412</v>
      </c>
      <c r="F45" s="36" t="s">
        <v>1398</v>
      </c>
      <c r="G45" s="40">
        <v>283340.606</v>
      </c>
      <c r="H45" s="41">
        <v>122771312.63</v>
      </c>
    </row>
    <row r="46" spans="2:8" ht="15.75" thickBot="1">
      <c r="B46" s="19" t="s">
        <v>1206</v>
      </c>
      <c r="C46" s="20"/>
      <c r="D46" s="19"/>
      <c r="E46" s="21"/>
      <c r="F46" s="22"/>
      <c r="G46" s="21">
        <f>SUM(G4:G45)</f>
        <v>9385488.645</v>
      </c>
      <c r="H46" s="42">
        <f>SUM(H4:H45)</f>
        <v>4112588795.5</v>
      </c>
    </row>
    <row r="47" ht="15.75" thickTop="1">
      <c r="H47" s="43"/>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C00000"/>
  </sheetPr>
  <dimension ref="A1:I217"/>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8.8515625" defaultRowHeight="15"/>
  <cols>
    <col min="1" max="1" width="8.8515625" style="0" customWidth="1"/>
    <col min="2" max="2" width="65.7109375" style="0" bestFit="1" customWidth="1"/>
    <col min="3" max="3" width="10.421875" style="0" bestFit="1" customWidth="1"/>
    <col min="4" max="4" width="19.00390625" style="0" bestFit="1" customWidth="1"/>
    <col min="5" max="5" width="13.28125" style="0" bestFit="1" customWidth="1"/>
    <col min="6" max="6" width="7.140625" style="0" bestFit="1" customWidth="1"/>
    <col min="7" max="7" width="16.140625" style="0" bestFit="1" customWidth="1"/>
    <col min="8" max="8" width="11.57421875" style="0" bestFit="1" customWidth="1"/>
  </cols>
  <sheetData>
    <row r="1" ht="15">
      <c r="A1" s="31" t="s">
        <v>1464</v>
      </c>
    </row>
    <row r="3" spans="2:8" ht="45.75" thickBot="1">
      <c r="B3" s="1" t="s">
        <v>1276</v>
      </c>
      <c r="C3" s="1" t="s">
        <v>1277</v>
      </c>
      <c r="D3" s="1" t="s">
        <v>1278</v>
      </c>
      <c r="E3" s="2" t="s">
        <v>1279</v>
      </c>
      <c r="F3" s="3" t="s">
        <v>1280</v>
      </c>
      <c r="G3" s="3" t="s">
        <v>1281</v>
      </c>
      <c r="H3" s="1" t="s">
        <v>1282</v>
      </c>
    </row>
    <row r="4" spans="2:8" ht="15.75" thickTop="1">
      <c r="B4" s="5" t="s">
        <v>1347</v>
      </c>
      <c r="C4" s="6" t="s">
        <v>1313</v>
      </c>
      <c r="D4" s="5" t="s">
        <v>1348</v>
      </c>
      <c r="E4" s="7">
        <v>485164</v>
      </c>
      <c r="F4" s="8">
        <v>47.38</v>
      </c>
      <c r="G4" s="9">
        <v>22987070.32</v>
      </c>
      <c r="H4" s="5" t="s">
        <v>1298</v>
      </c>
    </row>
    <row r="5" spans="2:8" ht="15">
      <c r="B5" s="11" t="s">
        <v>1347</v>
      </c>
      <c r="C5" s="12" t="s">
        <v>1313</v>
      </c>
      <c r="D5" s="11" t="s">
        <v>1348</v>
      </c>
      <c r="E5" s="13">
        <v>485165</v>
      </c>
      <c r="F5" s="14">
        <v>47.38</v>
      </c>
      <c r="G5" s="15">
        <v>22987117.700000003</v>
      </c>
      <c r="H5" s="11" t="s">
        <v>1298</v>
      </c>
    </row>
    <row r="6" spans="2:8" ht="15">
      <c r="B6" s="5" t="s">
        <v>1349</v>
      </c>
      <c r="C6" s="6" t="s">
        <v>1322</v>
      </c>
      <c r="D6" s="5" t="s">
        <v>1348</v>
      </c>
      <c r="E6" s="7">
        <v>1010617</v>
      </c>
      <c r="F6" s="8">
        <v>57.841</v>
      </c>
      <c r="G6" s="9">
        <v>58455097.897</v>
      </c>
      <c r="H6" s="5" t="s">
        <v>1350</v>
      </c>
    </row>
    <row r="7" spans="2:8" ht="15">
      <c r="B7" s="11" t="s">
        <v>1351</v>
      </c>
      <c r="C7" s="12" t="s">
        <v>1313</v>
      </c>
      <c r="D7" s="11" t="s">
        <v>1348</v>
      </c>
      <c r="E7" s="13">
        <v>1003731</v>
      </c>
      <c r="F7" s="14">
        <v>52.879</v>
      </c>
      <c r="G7" s="15">
        <v>53076291.548999995</v>
      </c>
      <c r="H7" s="11" t="s">
        <v>1352</v>
      </c>
    </row>
    <row r="8" spans="2:8" ht="15">
      <c r="B8" s="5" t="s">
        <v>1347</v>
      </c>
      <c r="C8" s="6" t="s">
        <v>1313</v>
      </c>
      <c r="D8" s="5" t="s">
        <v>1348</v>
      </c>
      <c r="E8" s="7">
        <v>499139</v>
      </c>
      <c r="F8" s="8">
        <v>53.059</v>
      </c>
      <c r="G8" s="9">
        <v>26483816.200999998</v>
      </c>
      <c r="H8" s="5" t="s">
        <v>1298</v>
      </c>
    </row>
    <row r="9" spans="2:8" ht="15">
      <c r="B9" s="11" t="s">
        <v>1347</v>
      </c>
      <c r="C9" s="12" t="s">
        <v>1313</v>
      </c>
      <c r="D9" s="11" t="s">
        <v>1348</v>
      </c>
      <c r="E9" s="13">
        <v>499140</v>
      </c>
      <c r="F9" s="14">
        <v>53.059</v>
      </c>
      <c r="G9" s="15">
        <v>26483869.259999998</v>
      </c>
      <c r="H9" s="11" t="s">
        <v>1298</v>
      </c>
    </row>
    <row r="10" spans="2:8" ht="15">
      <c r="B10" s="5" t="s">
        <v>1353</v>
      </c>
      <c r="C10" s="6" t="s">
        <v>1322</v>
      </c>
      <c r="D10" s="5" t="s">
        <v>1348</v>
      </c>
      <c r="E10" s="7">
        <v>970254</v>
      </c>
      <c r="F10" s="8">
        <v>63.199</v>
      </c>
      <c r="G10" s="9">
        <v>61319082.546</v>
      </c>
      <c r="H10" s="5" t="s">
        <v>1298</v>
      </c>
    </row>
    <row r="11" spans="2:8" ht="15">
      <c r="B11" s="11" t="s">
        <v>1353</v>
      </c>
      <c r="C11" s="12" t="s">
        <v>1313</v>
      </c>
      <c r="D11" s="11" t="s">
        <v>1348</v>
      </c>
      <c r="E11" s="13">
        <v>200000</v>
      </c>
      <c r="F11" s="14">
        <v>59.489</v>
      </c>
      <c r="G11" s="15">
        <v>11897800</v>
      </c>
      <c r="H11" s="11" t="s">
        <v>1298</v>
      </c>
    </row>
    <row r="12" spans="2:8" ht="15">
      <c r="B12" s="5" t="s">
        <v>1354</v>
      </c>
      <c r="C12" s="6" t="s">
        <v>1313</v>
      </c>
      <c r="D12" s="5" t="s">
        <v>1348</v>
      </c>
      <c r="E12" s="7">
        <v>770214</v>
      </c>
      <c r="F12" s="8">
        <v>59.489</v>
      </c>
      <c r="G12" s="9">
        <v>45819260.646</v>
      </c>
      <c r="H12" s="5" t="s">
        <v>1298</v>
      </c>
    </row>
    <row r="13" spans="2:8" ht="15">
      <c r="B13" s="11" t="s">
        <v>1355</v>
      </c>
      <c r="C13" s="12" t="s">
        <v>1322</v>
      </c>
      <c r="D13" s="11" t="s">
        <v>1348</v>
      </c>
      <c r="E13" s="13">
        <v>382000</v>
      </c>
      <c r="F13" s="14">
        <v>62.046</v>
      </c>
      <c r="G13" s="15">
        <v>23701572</v>
      </c>
      <c r="H13" s="11" t="s">
        <v>1328</v>
      </c>
    </row>
    <row r="14" spans="2:8" ht="15">
      <c r="B14" s="5" t="s">
        <v>1349</v>
      </c>
      <c r="C14" s="6" t="s">
        <v>1313</v>
      </c>
      <c r="D14" s="5" t="s">
        <v>1348</v>
      </c>
      <c r="E14" s="7">
        <v>1042222</v>
      </c>
      <c r="F14" s="8">
        <v>59.189</v>
      </c>
      <c r="G14" s="9">
        <v>61688077.958</v>
      </c>
      <c r="H14" s="5" t="s">
        <v>1350</v>
      </c>
    </row>
    <row r="15" spans="2:8" ht="15">
      <c r="B15" s="11" t="s">
        <v>1355</v>
      </c>
      <c r="C15" s="12" t="s">
        <v>1322</v>
      </c>
      <c r="D15" s="11" t="s">
        <v>1348</v>
      </c>
      <c r="E15" s="13">
        <v>379935</v>
      </c>
      <c r="F15" s="14">
        <v>62.046</v>
      </c>
      <c r="G15" s="15">
        <v>23573447.009999998</v>
      </c>
      <c r="H15" s="11" t="s">
        <v>1328</v>
      </c>
    </row>
    <row r="16" spans="2:8" ht="15">
      <c r="B16" s="5" t="s">
        <v>1355</v>
      </c>
      <c r="C16" s="6" t="s">
        <v>1322</v>
      </c>
      <c r="D16" s="5" t="s">
        <v>1348</v>
      </c>
      <c r="E16" s="7">
        <v>187904</v>
      </c>
      <c r="F16" s="8">
        <v>62.046</v>
      </c>
      <c r="G16" s="9">
        <v>11658691.584</v>
      </c>
      <c r="H16" s="5" t="s">
        <v>1328</v>
      </c>
    </row>
    <row r="17" spans="2:8" ht="15">
      <c r="B17" s="11" t="s">
        <v>1356</v>
      </c>
      <c r="C17" s="12" t="s">
        <v>1313</v>
      </c>
      <c r="D17" s="11" t="s">
        <v>1348</v>
      </c>
      <c r="E17" s="13">
        <v>1001720</v>
      </c>
      <c r="F17" s="14">
        <v>63.04</v>
      </c>
      <c r="G17" s="15">
        <v>63148428.8</v>
      </c>
      <c r="H17" s="11" t="s">
        <v>1352</v>
      </c>
    </row>
    <row r="18" spans="2:8" ht="15">
      <c r="B18" s="5" t="s">
        <v>1357</v>
      </c>
      <c r="C18" s="6" t="s">
        <v>1313</v>
      </c>
      <c r="D18" s="5" t="s">
        <v>1348</v>
      </c>
      <c r="E18" s="7">
        <v>262582</v>
      </c>
      <c r="F18" s="8">
        <v>63.1</v>
      </c>
      <c r="G18" s="9">
        <v>16568924.200000001</v>
      </c>
      <c r="H18" s="5" t="s">
        <v>1323</v>
      </c>
    </row>
    <row r="19" spans="2:8" ht="15">
      <c r="B19" s="11" t="s">
        <v>1357</v>
      </c>
      <c r="C19" s="12" t="s">
        <v>1313</v>
      </c>
      <c r="D19" s="11" t="s">
        <v>1348</v>
      </c>
      <c r="E19" s="13">
        <v>787744</v>
      </c>
      <c r="F19" s="14">
        <v>63.1</v>
      </c>
      <c r="G19" s="15">
        <v>49706646.4</v>
      </c>
      <c r="H19" s="11" t="s">
        <v>1323</v>
      </c>
    </row>
    <row r="20" spans="2:8" ht="15">
      <c r="B20" s="5" t="s">
        <v>1080</v>
      </c>
      <c r="C20" s="6" t="s">
        <v>1313</v>
      </c>
      <c r="D20" s="5" t="s">
        <v>1348</v>
      </c>
      <c r="E20" s="7">
        <v>577334</v>
      </c>
      <c r="F20" s="8">
        <v>63.48</v>
      </c>
      <c r="G20" s="9">
        <v>36649162.32</v>
      </c>
      <c r="H20" s="5" t="s">
        <v>1320</v>
      </c>
    </row>
    <row r="21" spans="2:8" ht="15">
      <c r="B21" s="11" t="s">
        <v>1080</v>
      </c>
      <c r="C21" s="12" t="s">
        <v>1313</v>
      </c>
      <c r="D21" s="11" t="s">
        <v>1348</v>
      </c>
      <c r="E21" s="13">
        <v>170666</v>
      </c>
      <c r="F21" s="14">
        <v>63.48</v>
      </c>
      <c r="G21" s="15">
        <v>10833877.68</v>
      </c>
      <c r="H21" s="11" t="s">
        <v>1320</v>
      </c>
    </row>
    <row r="22" spans="2:8" ht="15">
      <c r="B22" s="5" t="s">
        <v>1080</v>
      </c>
      <c r="C22" s="6" t="s">
        <v>1313</v>
      </c>
      <c r="D22" s="5" t="s">
        <v>1348</v>
      </c>
      <c r="E22" s="7">
        <v>214223</v>
      </c>
      <c r="F22" s="8">
        <v>63.48</v>
      </c>
      <c r="G22" s="9">
        <v>13598876.04</v>
      </c>
      <c r="H22" s="5" t="s">
        <v>1320</v>
      </c>
    </row>
    <row r="23" spans="2:8" ht="15">
      <c r="B23" s="11" t="s">
        <v>1347</v>
      </c>
      <c r="C23" s="12" t="s">
        <v>1313</v>
      </c>
      <c r="D23" s="11" t="s">
        <v>1348</v>
      </c>
      <c r="E23" s="13">
        <v>940505</v>
      </c>
      <c r="F23" s="14">
        <v>62.92</v>
      </c>
      <c r="G23" s="15">
        <v>59176574.6</v>
      </c>
      <c r="H23" s="11" t="s">
        <v>1298</v>
      </c>
    </row>
    <row r="24" spans="2:8" ht="15">
      <c r="B24" s="5" t="s">
        <v>1349</v>
      </c>
      <c r="C24" s="6" t="s">
        <v>1322</v>
      </c>
      <c r="D24" s="5" t="s">
        <v>1348</v>
      </c>
      <c r="E24" s="7">
        <v>968728</v>
      </c>
      <c r="F24" s="8">
        <v>60.561</v>
      </c>
      <c r="G24" s="9">
        <v>58667136.408</v>
      </c>
      <c r="H24" s="5" t="s">
        <v>1350</v>
      </c>
    </row>
    <row r="25" spans="2:8" ht="15">
      <c r="B25" s="11" t="s">
        <v>1358</v>
      </c>
      <c r="C25" s="12" t="s">
        <v>1322</v>
      </c>
      <c r="D25" s="11" t="s">
        <v>1348</v>
      </c>
      <c r="E25" s="13">
        <v>965378</v>
      </c>
      <c r="F25" s="14">
        <v>63.977</v>
      </c>
      <c r="G25" s="15">
        <v>61761988.305999994</v>
      </c>
      <c r="H25" s="11" t="s">
        <v>1298</v>
      </c>
    </row>
    <row r="26" spans="2:8" ht="15">
      <c r="B26" s="5" t="s">
        <v>1353</v>
      </c>
      <c r="C26" s="6" t="s">
        <v>1313</v>
      </c>
      <c r="D26" s="5" t="s">
        <v>1348</v>
      </c>
      <c r="E26" s="7">
        <v>940670</v>
      </c>
      <c r="F26" s="8">
        <v>61.53</v>
      </c>
      <c r="G26" s="9">
        <v>57879425.1</v>
      </c>
      <c r="H26" s="5" t="s">
        <v>1298</v>
      </c>
    </row>
    <row r="27" spans="2:8" ht="15">
      <c r="B27" s="11" t="s">
        <v>1359</v>
      </c>
      <c r="C27" s="12" t="s">
        <v>1313</v>
      </c>
      <c r="D27" s="11" t="s">
        <v>1348</v>
      </c>
      <c r="E27" s="13">
        <v>940670</v>
      </c>
      <c r="F27" s="14">
        <v>61.53</v>
      </c>
      <c r="G27" s="15">
        <v>57879425.1</v>
      </c>
      <c r="H27" s="11" t="s">
        <v>1298</v>
      </c>
    </row>
    <row r="28" spans="2:8" ht="15">
      <c r="B28" s="5" t="s">
        <v>1360</v>
      </c>
      <c r="C28" s="6" t="s">
        <v>1322</v>
      </c>
      <c r="D28" s="5" t="s">
        <v>1348</v>
      </c>
      <c r="E28" s="7">
        <v>1041922</v>
      </c>
      <c r="F28" s="8">
        <v>61.883</v>
      </c>
      <c r="G28" s="9">
        <v>64477259.126</v>
      </c>
      <c r="H28" s="5" t="s">
        <v>1298</v>
      </c>
    </row>
    <row r="29" spans="2:8" ht="15">
      <c r="B29" s="11" t="s">
        <v>1357</v>
      </c>
      <c r="C29" s="12" t="s">
        <v>1322</v>
      </c>
      <c r="D29" s="11" t="s">
        <v>1348</v>
      </c>
      <c r="E29" s="13">
        <v>305878</v>
      </c>
      <c r="F29" s="14">
        <v>65.394</v>
      </c>
      <c r="G29" s="15">
        <v>20002585.932</v>
      </c>
      <c r="H29" s="11" t="s">
        <v>1323</v>
      </c>
    </row>
    <row r="30" spans="2:8" ht="15">
      <c r="B30" s="5" t="s">
        <v>1357</v>
      </c>
      <c r="C30" s="6" t="s">
        <v>1322</v>
      </c>
      <c r="D30" s="5" t="s">
        <v>1348</v>
      </c>
      <c r="E30" s="7">
        <v>509796</v>
      </c>
      <c r="F30" s="8">
        <v>65.394</v>
      </c>
      <c r="G30" s="9">
        <v>33337599.624</v>
      </c>
      <c r="H30" s="5" t="s">
        <v>1323</v>
      </c>
    </row>
    <row r="31" spans="2:8" ht="15">
      <c r="B31" s="11" t="s">
        <v>1357</v>
      </c>
      <c r="C31" s="12" t="s">
        <v>1322</v>
      </c>
      <c r="D31" s="11" t="s">
        <v>1348</v>
      </c>
      <c r="E31" s="13">
        <v>203919</v>
      </c>
      <c r="F31" s="14">
        <v>65.394</v>
      </c>
      <c r="G31" s="15">
        <v>13335079.086000001</v>
      </c>
      <c r="H31" s="11" t="s">
        <v>1323</v>
      </c>
    </row>
    <row r="32" spans="2:8" ht="15">
      <c r="B32" s="5" t="s">
        <v>1355</v>
      </c>
      <c r="C32" s="6" t="s">
        <v>1322</v>
      </c>
      <c r="D32" s="5" t="s">
        <v>1348</v>
      </c>
      <c r="E32" s="7">
        <v>388205</v>
      </c>
      <c r="F32" s="8">
        <v>65.667</v>
      </c>
      <c r="G32" s="9">
        <v>25492257.735</v>
      </c>
      <c r="H32" s="5" t="s">
        <v>1328</v>
      </c>
    </row>
    <row r="33" spans="2:8" ht="15">
      <c r="B33" s="11" t="s">
        <v>1355</v>
      </c>
      <c r="C33" s="12" t="s">
        <v>1322</v>
      </c>
      <c r="D33" s="11" t="s">
        <v>1348</v>
      </c>
      <c r="E33" s="13">
        <v>582307</v>
      </c>
      <c r="F33" s="14">
        <v>65.667</v>
      </c>
      <c r="G33" s="15">
        <v>38238353.769</v>
      </c>
      <c r="H33" s="11" t="s">
        <v>1328</v>
      </c>
    </row>
    <row r="34" spans="2:8" ht="15">
      <c r="B34" s="5" t="s">
        <v>1353</v>
      </c>
      <c r="C34" s="6" t="s">
        <v>1322</v>
      </c>
      <c r="D34" s="5" t="s">
        <v>1348</v>
      </c>
      <c r="E34" s="7">
        <v>906612</v>
      </c>
      <c r="F34" s="8">
        <v>65.607</v>
      </c>
      <c r="G34" s="9">
        <v>59480093.484</v>
      </c>
      <c r="H34" s="5" t="s">
        <v>1298</v>
      </c>
    </row>
    <row r="35" spans="2:8" ht="15">
      <c r="B35" s="11" t="s">
        <v>1347</v>
      </c>
      <c r="C35" s="12" t="s">
        <v>1322</v>
      </c>
      <c r="D35" s="11" t="s">
        <v>1348</v>
      </c>
      <c r="E35" s="13">
        <v>967179</v>
      </c>
      <c r="F35" s="14">
        <v>66.131</v>
      </c>
      <c r="G35" s="15">
        <v>63960514.449</v>
      </c>
      <c r="H35" s="11" t="s">
        <v>1298</v>
      </c>
    </row>
    <row r="36" spans="2:8" ht="15">
      <c r="B36" s="5" t="s">
        <v>1358</v>
      </c>
      <c r="C36" s="6" t="s">
        <v>1322</v>
      </c>
      <c r="D36" s="5" t="s">
        <v>1348</v>
      </c>
      <c r="E36" s="7">
        <v>1909549</v>
      </c>
      <c r="F36" s="8">
        <v>66.949</v>
      </c>
      <c r="G36" s="9">
        <v>127842396.001</v>
      </c>
      <c r="H36" s="5" t="s">
        <v>1338</v>
      </c>
    </row>
    <row r="37" spans="2:8" ht="15">
      <c r="B37" s="11" t="s">
        <v>1359</v>
      </c>
      <c r="C37" s="12" t="s">
        <v>1313</v>
      </c>
      <c r="D37" s="11" t="s">
        <v>1348</v>
      </c>
      <c r="E37" s="13">
        <v>967886</v>
      </c>
      <c r="F37" s="14">
        <v>64.969</v>
      </c>
      <c r="G37" s="15">
        <v>62882585.533999994</v>
      </c>
      <c r="H37" s="11" t="s">
        <v>1323</v>
      </c>
    </row>
    <row r="38" spans="2:8" ht="15">
      <c r="B38" s="5" t="s">
        <v>1361</v>
      </c>
      <c r="C38" s="6" t="s">
        <v>1322</v>
      </c>
      <c r="D38" s="5" t="s">
        <v>1348</v>
      </c>
      <c r="E38" s="7">
        <v>390000</v>
      </c>
      <c r="F38" s="8">
        <v>67.918</v>
      </c>
      <c r="G38" s="9">
        <v>26488020.000000004</v>
      </c>
      <c r="H38" s="5" t="s">
        <v>1317</v>
      </c>
    </row>
    <row r="39" spans="2:8" ht="15">
      <c r="B39" s="11" t="s">
        <v>1347</v>
      </c>
      <c r="C39" s="12" t="s">
        <v>1313</v>
      </c>
      <c r="D39" s="11" t="s">
        <v>1348</v>
      </c>
      <c r="E39" s="13">
        <v>956333</v>
      </c>
      <c r="F39" s="14">
        <v>64.969</v>
      </c>
      <c r="G39" s="15">
        <v>62131998.67699999</v>
      </c>
      <c r="H39" s="11" t="s">
        <v>1298</v>
      </c>
    </row>
    <row r="40" spans="2:8" ht="15">
      <c r="B40" s="5" t="s">
        <v>1361</v>
      </c>
      <c r="C40" s="6" t="s">
        <v>1322</v>
      </c>
      <c r="D40" s="5" t="s">
        <v>1348</v>
      </c>
      <c r="E40" s="7">
        <v>579702</v>
      </c>
      <c r="F40" s="8">
        <v>67.918</v>
      </c>
      <c r="G40" s="9">
        <v>39372200.436000004</v>
      </c>
      <c r="H40" s="5" t="s">
        <v>1317</v>
      </c>
    </row>
    <row r="41" spans="2:8" ht="15">
      <c r="B41" s="11" t="s">
        <v>1353</v>
      </c>
      <c r="C41" s="12" t="s">
        <v>1313</v>
      </c>
      <c r="D41" s="11" t="s">
        <v>1348</v>
      </c>
      <c r="E41" s="13">
        <v>734599</v>
      </c>
      <c r="F41" s="14">
        <v>70.041</v>
      </c>
      <c r="G41" s="15">
        <v>51452048.559</v>
      </c>
      <c r="H41" s="11" t="s">
        <v>1298</v>
      </c>
    </row>
    <row r="42" spans="2:8" ht="15">
      <c r="B42" s="5" t="s">
        <v>1354</v>
      </c>
      <c r="C42" s="6" t="s">
        <v>1313</v>
      </c>
      <c r="D42" s="5" t="s">
        <v>1348</v>
      </c>
      <c r="E42" s="7">
        <v>250000</v>
      </c>
      <c r="F42" s="8">
        <v>70.041</v>
      </c>
      <c r="G42" s="9">
        <v>17510250</v>
      </c>
      <c r="H42" s="5" t="s">
        <v>1298</v>
      </c>
    </row>
    <row r="43" spans="2:8" ht="15">
      <c r="B43" s="11" t="s">
        <v>1349</v>
      </c>
      <c r="C43" s="12" t="s">
        <v>1322</v>
      </c>
      <c r="D43" s="11" t="s">
        <v>1348</v>
      </c>
      <c r="E43" s="13">
        <v>970311</v>
      </c>
      <c r="F43" s="14">
        <v>69.463</v>
      </c>
      <c r="G43" s="15">
        <v>67400712.993</v>
      </c>
      <c r="H43" s="11" t="s">
        <v>1350</v>
      </c>
    </row>
    <row r="44" spans="2:8" ht="15">
      <c r="B44" s="5" t="s">
        <v>1361</v>
      </c>
      <c r="C44" s="6" t="s">
        <v>1322</v>
      </c>
      <c r="D44" s="5" t="s">
        <v>1348</v>
      </c>
      <c r="E44" s="7">
        <v>1044527</v>
      </c>
      <c r="F44" s="8">
        <v>70.751</v>
      </c>
      <c r="G44" s="9">
        <v>73901329.77700001</v>
      </c>
      <c r="H44" s="5" t="s">
        <v>1317</v>
      </c>
    </row>
    <row r="45" spans="2:8" ht="15">
      <c r="B45" s="11" t="s">
        <v>1080</v>
      </c>
      <c r="C45" s="12" t="s">
        <v>1313</v>
      </c>
      <c r="D45" s="11" t="s">
        <v>1348</v>
      </c>
      <c r="E45" s="13">
        <v>788754</v>
      </c>
      <c r="F45" s="14">
        <v>70.301</v>
      </c>
      <c r="G45" s="15">
        <v>55450194.954</v>
      </c>
      <c r="H45" s="11" t="s">
        <v>1320</v>
      </c>
    </row>
    <row r="46" spans="2:8" ht="15">
      <c r="B46" s="5" t="s">
        <v>1080</v>
      </c>
      <c r="C46" s="6" t="s">
        <v>1313</v>
      </c>
      <c r="D46" s="5" t="s">
        <v>1348</v>
      </c>
      <c r="E46" s="7">
        <v>1133135</v>
      </c>
      <c r="F46" s="8">
        <v>70.301</v>
      </c>
      <c r="G46" s="9">
        <v>79660523.635</v>
      </c>
      <c r="H46" s="5" t="s">
        <v>1320</v>
      </c>
    </row>
    <row r="47" spans="2:8" ht="15">
      <c r="B47" s="11" t="s">
        <v>1362</v>
      </c>
      <c r="C47" s="12" t="s">
        <v>1322</v>
      </c>
      <c r="D47" s="11" t="s">
        <v>1348</v>
      </c>
      <c r="E47" s="13">
        <v>968601</v>
      </c>
      <c r="F47" s="14">
        <v>66.362</v>
      </c>
      <c r="G47" s="15">
        <v>64278299.56199999</v>
      </c>
      <c r="H47" s="11" t="s">
        <v>1296</v>
      </c>
    </row>
    <row r="48" spans="2:8" ht="15">
      <c r="B48" s="5" t="s">
        <v>1355</v>
      </c>
      <c r="C48" s="6" t="s">
        <v>1322</v>
      </c>
      <c r="D48" s="5" t="s">
        <v>1348</v>
      </c>
      <c r="E48" s="7">
        <v>387713</v>
      </c>
      <c r="F48" s="8">
        <v>66.242</v>
      </c>
      <c r="G48" s="9">
        <v>25682884.546</v>
      </c>
      <c r="H48" s="5" t="s">
        <v>1328</v>
      </c>
    </row>
    <row r="49" spans="2:8" ht="15">
      <c r="B49" s="11" t="s">
        <v>1355</v>
      </c>
      <c r="C49" s="12" t="s">
        <v>1322</v>
      </c>
      <c r="D49" s="11" t="s">
        <v>1348</v>
      </c>
      <c r="E49" s="13">
        <v>581570</v>
      </c>
      <c r="F49" s="14">
        <v>66.242</v>
      </c>
      <c r="G49" s="15">
        <v>38524359.940000005</v>
      </c>
      <c r="H49" s="11" t="s">
        <v>1328</v>
      </c>
    </row>
    <row r="50" spans="2:8" ht="15">
      <c r="B50" s="5" t="s">
        <v>1358</v>
      </c>
      <c r="C50" s="6" t="s">
        <v>1322</v>
      </c>
      <c r="D50" s="5" t="s">
        <v>1348</v>
      </c>
      <c r="E50" s="7">
        <v>964662</v>
      </c>
      <c r="F50" s="8">
        <v>65.519</v>
      </c>
      <c r="G50" s="9">
        <v>63203689.578</v>
      </c>
      <c r="H50" s="5" t="s">
        <v>1298</v>
      </c>
    </row>
    <row r="51" spans="2:8" ht="15">
      <c r="B51" s="11" t="s">
        <v>1358</v>
      </c>
      <c r="C51" s="12" t="s">
        <v>1322</v>
      </c>
      <c r="D51" s="11" t="s">
        <v>1348</v>
      </c>
      <c r="E51" s="13">
        <v>968159</v>
      </c>
      <c r="F51" s="14">
        <v>65.173</v>
      </c>
      <c r="G51" s="15">
        <v>63097826.507</v>
      </c>
      <c r="H51" s="11" t="s">
        <v>1298</v>
      </c>
    </row>
    <row r="52" spans="2:8" ht="15">
      <c r="B52" s="5" t="s">
        <v>1363</v>
      </c>
      <c r="C52" s="6" t="s">
        <v>1322</v>
      </c>
      <c r="D52" s="5" t="s">
        <v>1348</v>
      </c>
      <c r="E52" s="7">
        <v>1041090</v>
      </c>
      <c r="F52" s="8">
        <v>63.22</v>
      </c>
      <c r="G52" s="9">
        <v>65817709.8</v>
      </c>
      <c r="H52" s="5" t="s">
        <v>1364</v>
      </c>
    </row>
    <row r="53" spans="2:8" ht="15">
      <c r="B53" s="11" t="s">
        <v>1359</v>
      </c>
      <c r="C53" s="12" t="s">
        <v>1322</v>
      </c>
      <c r="D53" s="11" t="s">
        <v>1348</v>
      </c>
      <c r="E53" s="13">
        <v>1823048</v>
      </c>
      <c r="F53" s="14">
        <v>67.877</v>
      </c>
      <c r="G53" s="15">
        <v>123743029.09599999</v>
      </c>
      <c r="H53" s="11" t="s">
        <v>1298</v>
      </c>
    </row>
    <row r="54" spans="2:8" ht="15">
      <c r="B54" s="5" t="s">
        <v>1360</v>
      </c>
      <c r="C54" s="6" t="s">
        <v>1313</v>
      </c>
      <c r="D54" s="5" t="s">
        <v>1348</v>
      </c>
      <c r="E54" s="7">
        <v>730201</v>
      </c>
      <c r="F54" s="8">
        <v>68.591</v>
      </c>
      <c r="G54" s="9">
        <v>50085216.79099999</v>
      </c>
      <c r="H54" s="5" t="s">
        <v>1365</v>
      </c>
    </row>
    <row r="55" spans="2:8" ht="15">
      <c r="B55" s="11" t="s">
        <v>1360</v>
      </c>
      <c r="C55" s="12" t="s">
        <v>1313</v>
      </c>
      <c r="D55" s="11" t="s">
        <v>1348</v>
      </c>
      <c r="E55" s="13">
        <v>312944</v>
      </c>
      <c r="F55" s="14">
        <v>68.591</v>
      </c>
      <c r="G55" s="15">
        <v>21465141.904</v>
      </c>
      <c r="H55" s="11" t="s">
        <v>1365</v>
      </c>
    </row>
    <row r="56" spans="2:8" ht="15">
      <c r="B56" s="5" t="s">
        <v>1351</v>
      </c>
      <c r="C56" s="6" t="s">
        <v>1322</v>
      </c>
      <c r="D56" s="5" t="s">
        <v>1348</v>
      </c>
      <c r="E56" s="7">
        <v>952631</v>
      </c>
      <c r="F56" s="8">
        <v>67.186</v>
      </c>
      <c r="G56" s="9">
        <v>64003466.366000004</v>
      </c>
      <c r="H56" s="5" t="s">
        <v>1352</v>
      </c>
    </row>
    <row r="57" spans="2:8" ht="15">
      <c r="B57" s="11" t="s">
        <v>1347</v>
      </c>
      <c r="C57" s="12" t="s">
        <v>1322</v>
      </c>
      <c r="D57" s="11" t="s">
        <v>1348</v>
      </c>
      <c r="E57" s="13">
        <v>478567</v>
      </c>
      <c r="F57" s="14">
        <v>68.751</v>
      </c>
      <c r="G57" s="15">
        <v>32901959.817</v>
      </c>
      <c r="H57" s="11" t="s">
        <v>1298</v>
      </c>
    </row>
    <row r="58" spans="2:8" ht="15">
      <c r="B58" s="5" t="s">
        <v>1353</v>
      </c>
      <c r="C58" s="6" t="s">
        <v>1322</v>
      </c>
      <c r="D58" s="5" t="s">
        <v>1348</v>
      </c>
      <c r="E58" s="7">
        <v>622138</v>
      </c>
      <c r="F58" s="8">
        <v>68.751</v>
      </c>
      <c r="G58" s="9">
        <v>42772609.638000004</v>
      </c>
      <c r="H58" s="5" t="s">
        <v>1298</v>
      </c>
    </row>
    <row r="59" spans="2:8" ht="15">
      <c r="B59" s="11" t="s">
        <v>1347</v>
      </c>
      <c r="C59" s="12" t="s">
        <v>1322</v>
      </c>
      <c r="D59" s="11" t="s">
        <v>1348</v>
      </c>
      <c r="E59" s="13">
        <v>478567</v>
      </c>
      <c r="F59" s="14">
        <v>68.751</v>
      </c>
      <c r="G59" s="15">
        <v>32901959.817</v>
      </c>
      <c r="H59" s="11" t="s">
        <v>1298</v>
      </c>
    </row>
    <row r="60" spans="2:8" ht="15">
      <c r="B60" s="5" t="s">
        <v>1354</v>
      </c>
      <c r="C60" s="6" t="s">
        <v>1322</v>
      </c>
      <c r="D60" s="5" t="s">
        <v>1348</v>
      </c>
      <c r="E60" s="7">
        <v>239284</v>
      </c>
      <c r="F60" s="8">
        <v>68.751</v>
      </c>
      <c r="G60" s="9">
        <v>16451014.284000002</v>
      </c>
      <c r="H60" s="5" t="s">
        <v>1298</v>
      </c>
    </row>
    <row r="61" spans="2:8" ht="30">
      <c r="B61" s="11" t="s">
        <v>1366</v>
      </c>
      <c r="C61" s="12" t="s">
        <v>1318</v>
      </c>
      <c r="D61" s="11" t="s">
        <v>1348</v>
      </c>
      <c r="E61" s="13">
        <v>599969</v>
      </c>
      <c r="F61" s="14">
        <v>64.155</v>
      </c>
      <c r="G61" s="15">
        <v>38491011.195</v>
      </c>
      <c r="H61" s="11" t="s">
        <v>1350</v>
      </c>
    </row>
    <row r="62" spans="2:8" ht="30">
      <c r="B62" s="5" t="s">
        <v>1361</v>
      </c>
      <c r="C62" s="6" t="s">
        <v>1318</v>
      </c>
      <c r="D62" s="5" t="s">
        <v>1348</v>
      </c>
      <c r="E62" s="7">
        <v>399979</v>
      </c>
      <c r="F62" s="8">
        <v>64.155</v>
      </c>
      <c r="G62" s="9">
        <v>25660652.745</v>
      </c>
      <c r="H62" s="5" t="s">
        <v>1317</v>
      </c>
    </row>
    <row r="63" spans="2:8" ht="15">
      <c r="B63" s="11" t="s">
        <v>1367</v>
      </c>
      <c r="C63" s="12" t="s">
        <v>1322</v>
      </c>
      <c r="D63" s="11" t="s">
        <v>1348</v>
      </c>
      <c r="E63" s="13">
        <v>416863</v>
      </c>
      <c r="F63" s="14">
        <v>68.045</v>
      </c>
      <c r="G63" s="15">
        <v>28365442.835</v>
      </c>
      <c r="H63" s="11" t="s">
        <v>1339</v>
      </c>
    </row>
    <row r="64" spans="2:8" ht="15">
      <c r="B64" s="5" t="s">
        <v>1367</v>
      </c>
      <c r="C64" s="6" t="s">
        <v>1322</v>
      </c>
      <c r="D64" s="5" t="s">
        <v>1348</v>
      </c>
      <c r="E64" s="7">
        <v>625295</v>
      </c>
      <c r="F64" s="8">
        <v>68.045</v>
      </c>
      <c r="G64" s="9">
        <v>42548198.275</v>
      </c>
      <c r="H64" s="5" t="s">
        <v>1339</v>
      </c>
    </row>
    <row r="65" spans="2:8" ht="15">
      <c r="B65" s="11" t="s">
        <v>1347</v>
      </c>
      <c r="C65" s="12" t="s">
        <v>1313</v>
      </c>
      <c r="D65" s="11" t="s">
        <v>1348</v>
      </c>
      <c r="E65" s="13">
        <v>979031</v>
      </c>
      <c r="F65" s="14">
        <v>71.495</v>
      </c>
      <c r="G65" s="15">
        <v>69995821.345</v>
      </c>
      <c r="H65" s="11" t="s">
        <v>1298</v>
      </c>
    </row>
    <row r="66" spans="2:8" ht="15">
      <c r="B66" s="5" t="s">
        <v>1347</v>
      </c>
      <c r="C66" s="6" t="s">
        <v>1313</v>
      </c>
      <c r="D66" s="5" t="s">
        <v>1348</v>
      </c>
      <c r="E66" s="7">
        <v>979030</v>
      </c>
      <c r="F66" s="8">
        <v>71.495</v>
      </c>
      <c r="G66" s="9">
        <v>69995749.85000001</v>
      </c>
      <c r="H66" s="5" t="s">
        <v>1298</v>
      </c>
    </row>
    <row r="67" spans="2:8" ht="15">
      <c r="B67" s="11" t="s">
        <v>1347</v>
      </c>
      <c r="C67" s="12" t="s">
        <v>1313</v>
      </c>
      <c r="D67" s="11" t="s">
        <v>1348</v>
      </c>
      <c r="E67" s="13">
        <v>1031205</v>
      </c>
      <c r="F67" s="14">
        <v>71.375</v>
      </c>
      <c r="G67" s="15">
        <v>73602256.875</v>
      </c>
      <c r="H67" s="11" t="s">
        <v>1298</v>
      </c>
    </row>
    <row r="68" spans="2:8" ht="15">
      <c r="B68" s="5" t="s">
        <v>1358</v>
      </c>
      <c r="C68" s="6" t="s">
        <v>1313</v>
      </c>
      <c r="D68" s="5" t="s">
        <v>1348</v>
      </c>
      <c r="E68" s="7">
        <v>1014991</v>
      </c>
      <c r="F68" s="8">
        <v>71.435</v>
      </c>
      <c r="G68" s="9">
        <v>72505882.08500001</v>
      </c>
      <c r="H68" s="5" t="s">
        <v>1338</v>
      </c>
    </row>
    <row r="69" spans="2:8" ht="15">
      <c r="B69" s="11" t="s">
        <v>1357</v>
      </c>
      <c r="C69" s="12" t="s">
        <v>1322</v>
      </c>
      <c r="D69" s="11" t="s">
        <v>1348</v>
      </c>
      <c r="E69" s="13">
        <v>244909</v>
      </c>
      <c r="F69" s="14">
        <v>71.731</v>
      </c>
      <c r="G69" s="15">
        <v>17567567.479</v>
      </c>
      <c r="H69" s="11" t="s">
        <v>1323</v>
      </c>
    </row>
    <row r="70" spans="2:8" ht="15">
      <c r="B70" s="5" t="s">
        <v>1357</v>
      </c>
      <c r="C70" s="6" t="s">
        <v>1322</v>
      </c>
      <c r="D70" s="5" t="s">
        <v>1348</v>
      </c>
      <c r="E70" s="7">
        <v>587781</v>
      </c>
      <c r="F70" s="8">
        <v>71.731</v>
      </c>
      <c r="G70" s="9">
        <v>42162118.911</v>
      </c>
      <c r="H70" s="5" t="s">
        <v>1323</v>
      </c>
    </row>
    <row r="71" spans="2:8" ht="15">
      <c r="B71" s="11" t="s">
        <v>1357</v>
      </c>
      <c r="C71" s="12" t="s">
        <v>1322</v>
      </c>
      <c r="D71" s="11" t="s">
        <v>1348</v>
      </c>
      <c r="E71" s="13">
        <v>146945</v>
      </c>
      <c r="F71" s="14">
        <v>71.731</v>
      </c>
      <c r="G71" s="15">
        <v>10540511.795</v>
      </c>
      <c r="H71" s="11" t="s">
        <v>1323</v>
      </c>
    </row>
    <row r="72" spans="2:8" ht="15">
      <c r="B72" s="5" t="s">
        <v>1359</v>
      </c>
      <c r="C72" s="6" t="s">
        <v>1322</v>
      </c>
      <c r="D72" s="5" t="s">
        <v>1348</v>
      </c>
      <c r="E72" s="7">
        <v>958557</v>
      </c>
      <c r="F72" s="8">
        <v>75.665</v>
      </c>
      <c r="G72" s="9">
        <v>72529215.405</v>
      </c>
      <c r="H72" s="5" t="s">
        <v>1298</v>
      </c>
    </row>
    <row r="73" spans="2:8" ht="15">
      <c r="B73" s="11" t="s">
        <v>1368</v>
      </c>
      <c r="C73" s="12" t="s">
        <v>1313</v>
      </c>
      <c r="D73" s="11" t="s">
        <v>1348</v>
      </c>
      <c r="E73" s="13">
        <v>1001885</v>
      </c>
      <c r="F73" s="14">
        <v>71.195</v>
      </c>
      <c r="G73" s="15">
        <v>71329202.57499999</v>
      </c>
      <c r="H73" s="11" t="s">
        <v>1369</v>
      </c>
    </row>
    <row r="74" spans="2:8" ht="15">
      <c r="B74" s="5" t="s">
        <v>1360</v>
      </c>
      <c r="C74" s="6" t="s">
        <v>1313</v>
      </c>
      <c r="D74" s="5" t="s">
        <v>1348</v>
      </c>
      <c r="E74" s="7">
        <v>836946</v>
      </c>
      <c r="F74" s="8">
        <v>71.315</v>
      </c>
      <c r="G74" s="9">
        <v>59686803.989999995</v>
      </c>
      <c r="H74" s="5" t="s">
        <v>1365</v>
      </c>
    </row>
    <row r="75" spans="2:8" ht="15">
      <c r="B75" s="11" t="s">
        <v>1360</v>
      </c>
      <c r="C75" s="12" t="s">
        <v>1313</v>
      </c>
      <c r="D75" s="11" t="s">
        <v>1348</v>
      </c>
      <c r="E75" s="13">
        <v>209236</v>
      </c>
      <c r="F75" s="14">
        <v>71.315</v>
      </c>
      <c r="G75" s="15">
        <v>14921665.34</v>
      </c>
      <c r="H75" s="11" t="s">
        <v>1323</v>
      </c>
    </row>
    <row r="76" spans="2:8" ht="15">
      <c r="B76" s="5" t="s">
        <v>1360</v>
      </c>
      <c r="C76" s="6" t="s">
        <v>1322</v>
      </c>
      <c r="D76" s="5" t="s">
        <v>1348</v>
      </c>
      <c r="E76" s="7">
        <v>94995</v>
      </c>
      <c r="F76" s="8">
        <v>76.947</v>
      </c>
      <c r="G76" s="9">
        <v>7309580.265000001</v>
      </c>
      <c r="H76" s="5" t="s">
        <v>1365</v>
      </c>
    </row>
    <row r="77" spans="2:8" ht="15">
      <c r="B77" s="11" t="s">
        <v>1360</v>
      </c>
      <c r="C77" s="12" t="s">
        <v>1322</v>
      </c>
      <c r="D77" s="11" t="s">
        <v>1348</v>
      </c>
      <c r="E77" s="13">
        <v>854957</v>
      </c>
      <c r="F77" s="14">
        <v>76.947</v>
      </c>
      <c r="G77" s="15">
        <v>65786376.279</v>
      </c>
      <c r="H77" s="11" t="s">
        <v>1298</v>
      </c>
    </row>
    <row r="78" spans="2:8" ht="15">
      <c r="B78" s="5" t="s">
        <v>1349</v>
      </c>
      <c r="C78" s="6" t="s">
        <v>1322</v>
      </c>
      <c r="D78" s="5" t="s">
        <v>1348</v>
      </c>
      <c r="E78" s="7">
        <v>947378</v>
      </c>
      <c r="F78" s="8">
        <v>77.404</v>
      </c>
      <c r="G78" s="9">
        <v>73330846.712</v>
      </c>
      <c r="H78" s="5" t="s">
        <v>1350</v>
      </c>
    </row>
    <row r="79" spans="2:8" ht="15">
      <c r="B79" s="11" t="s">
        <v>1349</v>
      </c>
      <c r="C79" s="12" t="s">
        <v>1313</v>
      </c>
      <c r="D79" s="11" t="s">
        <v>1348</v>
      </c>
      <c r="E79" s="13">
        <v>955335</v>
      </c>
      <c r="F79" s="14">
        <v>71.495</v>
      </c>
      <c r="G79" s="15">
        <v>68301675.825</v>
      </c>
      <c r="H79" s="11" t="s">
        <v>1350</v>
      </c>
    </row>
    <row r="80" spans="2:8" ht="15">
      <c r="B80" s="5" t="s">
        <v>1353</v>
      </c>
      <c r="C80" s="6" t="s">
        <v>1313</v>
      </c>
      <c r="D80" s="5" t="s">
        <v>1348</v>
      </c>
      <c r="E80" s="7">
        <v>957586</v>
      </c>
      <c r="F80" s="8">
        <v>78.816</v>
      </c>
      <c r="G80" s="9">
        <v>75473098.176</v>
      </c>
      <c r="H80" s="5" t="s">
        <v>1298</v>
      </c>
    </row>
    <row r="81" spans="2:8" ht="15">
      <c r="B81" s="11" t="s">
        <v>1362</v>
      </c>
      <c r="C81" s="12" t="s">
        <v>1322</v>
      </c>
      <c r="D81" s="11" t="s">
        <v>1348</v>
      </c>
      <c r="E81" s="13">
        <v>995048</v>
      </c>
      <c r="F81" s="14">
        <v>76.649</v>
      </c>
      <c r="G81" s="15">
        <v>76269434.152</v>
      </c>
      <c r="H81" s="11" t="s">
        <v>1296</v>
      </c>
    </row>
    <row r="82" spans="2:8" ht="15">
      <c r="B82" s="5" t="s">
        <v>1355</v>
      </c>
      <c r="C82" s="6" t="s">
        <v>1313</v>
      </c>
      <c r="D82" s="5" t="s">
        <v>1348</v>
      </c>
      <c r="E82" s="7">
        <v>403240</v>
      </c>
      <c r="F82" s="8">
        <v>78.936</v>
      </c>
      <c r="G82" s="9">
        <v>31830152.640000004</v>
      </c>
      <c r="H82" s="5" t="s">
        <v>1328</v>
      </c>
    </row>
    <row r="83" spans="2:8" ht="15">
      <c r="B83" s="11" t="s">
        <v>1355</v>
      </c>
      <c r="C83" s="12" t="s">
        <v>1313</v>
      </c>
      <c r="D83" s="11" t="s">
        <v>1348</v>
      </c>
      <c r="E83" s="13">
        <v>604862</v>
      </c>
      <c r="F83" s="14">
        <v>78.936</v>
      </c>
      <c r="G83" s="15">
        <v>47745386.832</v>
      </c>
      <c r="H83" s="11" t="s">
        <v>1328</v>
      </c>
    </row>
    <row r="84" spans="2:8" ht="15">
      <c r="B84" s="5" t="s">
        <v>1347</v>
      </c>
      <c r="C84" s="6" t="s">
        <v>1322</v>
      </c>
      <c r="D84" s="5" t="s">
        <v>1348</v>
      </c>
      <c r="E84" s="7">
        <v>952899</v>
      </c>
      <c r="F84" s="8">
        <v>75.079</v>
      </c>
      <c r="G84" s="9">
        <v>71542704.021</v>
      </c>
      <c r="H84" s="5" t="s">
        <v>1298</v>
      </c>
    </row>
    <row r="85" spans="2:8" ht="15">
      <c r="B85" s="11" t="s">
        <v>1358</v>
      </c>
      <c r="C85" s="12" t="s">
        <v>1322</v>
      </c>
      <c r="D85" s="11" t="s">
        <v>1348</v>
      </c>
      <c r="E85" s="13">
        <v>945794</v>
      </c>
      <c r="F85" s="14">
        <v>74.957</v>
      </c>
      <c r="G85" s="15">
        <v>70893880.858</v>
      </c>
      <c r="H85" s="11" t="s">
        <v>1298</v>
      </c>
    </row>
    <row r="86" spans="2:8" ht="15">
      <c r="B86" s="5" t="s">
        <v>1349</v>
      </c>
      <c r="C86" s="6" t="s">
        <v>1322</v>
      </c>
      <c r="D86" s="5" t="s">
        <v>1348</v>
      </c>
      <c r="E86" s="7">
        <v>998909</v>
      </c>
      <c r="F86" s="8">
        <v>74.103</v>
      </c>
      <c r="G86" s="9">
        <v>74022153.62699999</v>
      </c>
      <c r="H86" s="5" t="s">
        <v>1350</v>
      </c>
    </row>
    <row r="87" spans="2:8" ht="15">
      <c r="B87" s="11" t="s">
        <v>1349</v>
      </c>
      <c r="C87" s="12" t="s">
        <v>1322</v>
      </c>
      <c r="D87" s="11" t="s">
        <v>1348</v>
      </c>
      <c r="E87" s="13">
        <v>1001995</v>
      </c>
      <c r="F87" s="14">
        <v>73.572</v>
      </c>
      <c r="G87" s="15">
        <v>73718776.14</v>
      </c>
      <c r="H87" s="11" t="s">
        <v>1350</v>
      </c>
    </row>
    <row r="88" spans="2:8" ht="15">
      <c r="B88" s="5" t="s">
        <v>1361</v>
      </c>
      <c r="C88" s="6" t="s">
        <v>1313</v>
      </c>
      <c r="D88" s="5" t="s">
        <v>1348</v>
      </c>
      <c r="E88" s="7">
        <v>964672</v>
      </c>
      <c r="F88" s="8">
        <v>78.936</v>
      </c>
      <c r="G88" s="9">
        <v>76147348.99200001</v>
      </c>
      <c r="H88" s="5" t="s">
        <v>1317</v>
      </c>
    </row>
    <row r="89" spans="2:8" ht="15">
      <c r="B89" s="11" t="s">
        <v>1347</v>
      </c>
      <c r="C89" s="12" t="s">
        <v>1313</v>
      </c>
      <c r="D89" s="11" t="s">
        <v>1348</v>
      </c>
      <c r="E89" s="13">
        <v>955819</v>
      </c>
      <c r="F89" s="14">
        <v>77.395</v>
      </c>
      <c r="G89" s="15">
        <v>73975611.505</v>
      </c>
      <c r="H89" s="11" t="s">
        <v>1298</v>
      </c>
    </row>
    <row r="90" spans="2:8" ht="15">
      <c r="B90" s="5" t="s">
        <v>1356</v>
      </c>
      <c r="C90" s="6" t="s">
        <v>1313</v>
      </c>
      <c r="D90" s="5" t="s">
        <v>1348</v>
      </c>
      <c r="E90" s="7">
        <v>968342</v>
      </c>
      <c r="F90" s="8">
        <v>77.395</v>
      </c>
      <c r="G90" s="9">
        <v>74944829.09</v>
      </c>
      <c r="H90" s="5" t="s">
        <v>1352</v>
      </c>
    </row>
    <row r="91" spans="2:8" ht="15">
      <c r="B91" s="11" t="s">
        <v>1358</v>
      </c>
      <c r="C91" s="12" t="s">
        <v>1313</v>
      </c>
      <c r="D91" s="11" t="s">
        <v>1348</v>
      </c>
      <c r="E91" s="13">
        <v>966983</v>
      </c>
      <c r="F91" s="14">
        <v>77.455</v>
      </c>
      <c r="G91" s="15">
        <v>74897668.265</v>
      </c>
      <c r="H91" s="11" t="s">
        <v>1338</v>
      </c>
    </row>
    <row r="92" spans="2:8" ht="15">
      <c r="B92" s="5" t="s">
        <v>1359</v>
      </c>
      <c r="C92" s="6" t="s">
        <v>1322</v>
      </c>
      <c r="D92" s="5" t="s">
        <v>1348</v>
      </c>
      <c r="E92" s="7">
        <v>962464</v>
      </c>
      <c r="F92" s="8">
        <v>65.486</v>
      </c>
      <c r="G92" s="9">
        <v>63027917.504</v>
      </c>
      <c r="H92" s="5" t="s">
        <v>1298</v>
      </c>
    </row>
    <row r="93" spans="2:8" ht="15">
      <c r="B93" s="11" t="s">
        <v>1355</v>
      </c>
      <c r="C93" s="12" t="s">
        <v>1322</v>
      </c>
      <c r="D93" s="11" t="s">
        <v>1348</v>
      </c>
      <c r="E93" s="13">
        <v>384196</v>
      </c>
      <c r="F93" s="14">
        <v>64.657</v>
      </c>
      <c r="G93" s="15">
        <v>24840960.772</v>
      </c>
      <c r="H93" s="11" t="s">
        <v>1328</v>
      </c>
    </row>
    <row r="94" spans="2:8" ht="15">
      <c r="B94" s="5" t="s">
        <v>1355</v>
      </c>
      <c r="C94" s="6" t="s">
        <v>1322</v>
      </c>
      <c r="D94" s="5" t="s">
        <v>1348</v>
      </c>
      <c r="E94" s="7">
        <v>576293</v>
      </c>
      <c r="F94" s="8">
        <v>64.657</v>
      </c>
      <c r="G94" s="9">
        <v>37261376.500999995</v>
      </c>
      <c r="H94" s="5" t="s">
        <v>1328</v>
      </c>
    </row>
    <row r="95" spans="2:8" ht="30">
      <c r="B95" s="11" t="s">
        <v>1349</v>
      </c>
      <c r="C95" s="12" t="s">
        <v>1370</v>
      </c>
      <c r="D95" s="11" t="s">
        <v>1371</v>
      </c>
      <c r="E95" s="13">
        <v>957000</v>
      </c>
      <c r="F95" s="14">
        <v>51.908</v>
      </c>
      <c r="G95" s="15">
        <v>49675956</v>
      </c>
      <c r="H95" s="11" t="s">
        <v>1350</v>
      </c>
    </row>
    <row r="96" spans="2:8" ht="15">
      <c r="B96" s="5" t="s">
        <v>1355</v>
      </c>
      <c r="C96" s="6" t="s">
        <v>1284</v>
      </c>
      <c r="D96" s="5" t="s">
        <v>1371</v>
      </c>
      <c r="E96" s="7">
        <v>382317</v>
      </c>
      <c r="F96" s="8">
        <v>53.689</v>
      </c>
      <c r="G96" s="9">
        <v>20526217.413</v>
      </c>
      <c r="H96" s="5" t="s">
        <v>1328</v>
      </c>
    </row>
    <row r="97" spans="2:8" ht="15">
      <c r="B97" s="11" t="s">
        <v>1359</v>
      </c>
      <c r="C97" s="12" t="s">
        <v>1284</v>
      </c>
      <c r="D97" s="11" t="s">
        <v>1371</v>
      </c>
      <c r="E97" s="13">
        <v>955793</v>
      </c>
      <c r="F97" s="14">
        <v>53.689</v>
      </c>
      <c r="G97" s="15">
        <v>51315570.377</v>
      </c>
      <c r="H97" s="11" t="s">
        <v>1372</v>
      </c>
    </row>
    <row r="98" spans="2:8" ht="15">
      <c r="B98" s="5" t="s">
        <v>1080</v>
      </c>
      <c r="C98" s="6" t="s">
        <v>1284</v>
      </c>
      <c r="D98" s="5" t="s">
        <v>1371</v>
      </c>
      <c r="E98" s="7">
        <v>573476</v>
      </c>
      <c r="F98" s="8">
        <v>53.689</v>
      </c>
      <c r="G98" s="9">
        <v>30789352.964</v>
      </c>
      <c r="H98" s="5"/>
    </row>
    <row r="99" spans="2:8" ht="15">
      <c r="B99" s="11" t="s">
        <v>1306</v>
      </c>
      <c r="C99" s="12" t="s">
        <v>1284</v>
      </c>
      <c r="D99" s="11" t="s">
        <v>1371</v>
      </c>
      <c r="E99" s="13">
        <v>967584</v>
      </c>
      <c r="F99" s="14">
        <v>63.45</v>
      </c>
      <c r="G99" s="15">
        <v>61393204.800000004</v>
      </c>
      <c r="H99" s="11" t="s">
        <v>1372</v>
      </c>
    </row>
    <row r="100" spans="2:8" ht="15">
      <c r="B100" s="5" t="s">
        <v>1080</v>
      </c>
      <c r="C100" s="6" t="s">
        <v>1284</v>
      </c>
      <c r="D100" s="5" t="s">
        <v>1371</v>
      </c>
      <c r="E100" s="7">
        <v>967431</v>
      </c>
      <c r="F100" s="8">
        <v>66.869</v>
      </c>
      <c r="G100" s="9">
        <v>64691143.539</v>
      </c>
      <c r="H100" s="5" t="s">
        <v>1373</v>
      </c>
    </row>
    <row r="101" spans="2:8" ht="15">
      <c r="B101" s="11" t="s">
        <v>1347</v>
      </c>
      <c r="C101" s="12" t="s">
        <v>1284</v>
      </c>
      <c r="D101" s="11" t="s">
        <v>1371</v>
      </c>
      <c r="E101" s="13">
        <v>956638</v>
      </c>
      <c r="F101" s="14">
        <v>71.481</v>
      </c>
      <c r="G101" s="15">
        <v>68381440.87799999</v>
      </c>
      <c r="H101" s="11" t="s">
        <v>1372</v>
      </c>
    </row>
    <row r="102" spans="2:8" ht="15">
      <c r="B102" s="5" t="s">
        <v>1355</v>
      </c>
      <c r="C102" s="6" t="s">
        <v>1295</v>
      </c>
      <c r="D102" s="5" t="s">
        <v>1371</v>
      </c>
      <c r="E102" s="7">
        <v>517131</v>
      </c>
      <c r="F102" s="8">
        <v>70.024</v>
      </c>
      <c r="G102" s="9">
        <v>36211581.144</v>
      </c>
      <c r="H102" s="5" t="s">
        <v>1328</v>
      </c>
    </row>
    <row r="103" spans="2:8" ht="15">
      <c r="B103" s="11" t="s">
        <v>1355</v>
      </c>
      <c r="C103" s="12" t="s">
        <v>1295</v>
      </c>
      <c r="D103" s="11" t="s">
        <v>1371</v>
      </c>
      <c r="E103" s="13">
        <v>517130</v>
      </c>
      <c r="F103" s="14">
        <v>70.024</v>
      </c>
      <c r="G103" s="15">
        <v>36211511.12</v>
      </c>
      <c r="H103" s="11" t="s">
        <v>1328</v>
      </c>
    </row>
    <row r="104" spans="2:8" ht="15">
      <c r="B104" s="5" t="s">
        <v>1355</v>
      </c>
      <c r="C104" s="6" t="s">
        <v>1295</v>
      </c>
      <c r="D104" s="5" t="s">
        <v>1371</v>
      </c>
      <c r="E104" s="7">
        <v>255000</v>
      </c>
      <c r="F104" s="8">
        <v>71.4</v>
      </c>
      <c r="G104" s="9">
        <v>18207000</v>
      </c>
      <c r="H104" s="5" t="s">
        <v>1328</v>
      </c>
    </row>
    <row r="105" spans="2:8" ht="15">
      <c r="B105" s="11" t="s">
        <v>1355</v>
      </c>
      <c r="C105" s="12" t="s">
        <v>1295</v>
      </c>
      <c r="D105" s="11" t="s">
        <v>1371</v>
      </c>
      <c r="E105" s="13">
        <v>223313</v>
      </c>
      <c r="F105" s="14">
        <v>71.4</v>
      </c>
      <c r="G105" s="15">
        <v>15944548.200000001</v>
      </c>
      <c r="H105" s="11" t="s">
        <v>1328</v>
      </c>
    </row>
    <row r="106" spans="2:8" ht="15">
      <c r="B106" s="5" t="s">
        <v>1355</v>
      </c>
      <c r="C106" s="6" t="s">
        <v>1295</v>
      </c>
      <c r="D106" s="5" t="s">
        <v>1371</v>
      </c>
      <c r="E106" s="7">
        <v>478313</v>
      </c>
      <c r="F106" s="8">
        <v>71.4</v>
      </c>
      <c r="G106" s="9">
        <v>34151548.2</v>
      </c>
      <c r="H106" s="5" t="s">
        <v>1328</v>
      </c>
    </row>
    <row r="107" spans="2:8" ht="15">
      <c r="B107" s="11" t="s">
        <v>1306</v>
      </c>
      <c r="C107" s="12" t="s">
        <v>1284</v>
      </c>
      <c r="D107" s="11" t="s">
        <v>1371</v>
      </c>
      <c r="E107" s="13">
        <v>958448</v>
      </c>
      <c r="F107" s="14">
        <v>73.445</v>
      </c>
      <c r="G107" s="15">
        <v>70393213.36</v>
      </c>
      <c r="H107" s="11" t="s">
        <v>1372</v>
      </c>
    </row>
    <row r="108" spans="2:8" ht="15">
      <c r="B108" s="5" t="s">
        <v>1306</v>
      </c>
      <c r="C108" s="6" t="s">
        <v>1284</v>
      </c>
      <c r="D108" s="5" t="s">
        <v>1371</v>
      </c>
      <c r="E108" s="7">
        <v>958449</v>
      </c>
      <c r="F108" s="8">
        <v>73.455</v>
      </c>
      <c r="G108" s="9">
        <v>70402871.295</v>
      </c>
      <c r="H108" s="5" t="s">
        <v>1372</v>
      </c>
    </row>
    <row r="109" spans="2:8" ht="15">
      <c r="B109" s="11" t="s">
        <v>1312</v>
      </c>
      <c r="C109" s="12" t="s">
        <v>1284</v>
      </c>
      <c r="D109" s="11" t="s">
        <v>1371</v>
      </c>
      <c r="E109" s="13">
        <v>1911595</v>
      </c>
      <c r="F109" s="14">
        <v>73.485</v>
      </c>
      <c r="G109" s="15">
        <v>140473558.575</v>
      </c>
      <c r="H109" s="11" t="s">
        <v>1372</v>
      </c>
    </row>
    <row r="110" spans="2:8" ht="15">
      <c r="B110" s="5" t="s">
        <v>1349</v>
      </c>
      <c r="C110" s="6" t="s">
        <v>1295</v>
      </c>
      <c r="D110" s="5" t="s">
        <v>1371</v>
      </c>
      <c r="E110" s="7">
        <v>944508</v>
      </c>
      <c r="F110" s="8">
        <v>78.737</v>
      </c>
      <c r="G110" s="9">
        <v>74367726.396</v>
      </c>
      <c r="H110" s="5" t="s">
        <v>1350</v>
      </c>
    </row>
    <row r="111" spans="2:8" ht="15">
      <c r="B111" s="11" t="s">
        <v>1312</v>
      </c>
      <c r="C111" s="12" t="s">
        <v>1284</v>
      </c>
      <c r="D111" s="11" t="s">
        <v>1371</v>
      </c>
      <c r="E111" s="13">
        <v>1807788</v>
      </c>
      <c r="F111" s="14">
        <v>81.306</v>
      </c>
      <c r="G111" s="15">
        <v>146984011.128</v>
      </c>
      <c r="H111" s="11" t="s">
        <v>1372</v>
      </c>
    </row>
    <row r="112" spans="2:8" ht="15">
      <c r="B112" s="5" t="s">
        <v>1355</v>
      </c>
      <c r="C112" s="6" t="s">
        <v>1284</v>
      </c>
      <c r="D112" s="5" t="s">
        <v>1371</v>
      </c>
      <c r="E112" s="7">
        <v>580519</v>
      </c>
      <c r="F112" s="8">
        <v>79.465</v>
      </c>
      <c r="G112" s="9">
        <v>46130942.335</v>
      </c>
      <c r="H112" s="5" t="s">
        <v>1328</v>
      </c>
    </row>
    <row r="113" spans="2:8" ht="15">
      <c r="B113" s="11" t="s">
        <v>1355</v>
      </c>
      <c r="C113" s="12" t="s">
        <v>1284</v>
      </c>
      <c r="D113" s="11" t="s">
        <v>1371</v>
      </c>
      <c r="E113" s="13">
        <v>387012</v>
      </c>
      <c r="F113" s="14">
        <v>79.465</v>
      </c>
      <c r="G113" s="15">
        <v>30753908.580000002</v>
      </c>
      <c r="H113" s="11" t="s">
        <v>1328</v>
      </c>
    </row>
    <row r="114" spans="2:8" ht="15">
      <c r="B114" s="5" t="s">
        <v>1355</v>
      </c>
      <c r="C114" s="6" t="s">
        <v>1295</v>
      </c>
      <c r="D114" s="5" t="s">
        <v>1371</v>
      </c>
      <c r="E114" s="7">
        <v>413439</v>
      </c>
      <c r="F114" s="8">
        <v>67.384</v>
      </c>
      <c r="G114" s="9">
        <v>27859173.576</v>
      </c>
      <c r="H114" s="5" t="s">
        <v>1328</v>
      </c>
    </row>
    <row r="115" spans="2:8" ht="15">
      <c r="B115" s="11" t="s">
        <v>1355</v>
      </c>
      <c r="C115" s="12" t="s">
        <v>1295</v>
      </c>
      <c r="D115" s="11" t="s">
        <v>1371</v>
      </c>
      <c r="E115" s="13">
        <v>620159</v>
      </c>
      <c r="F115" s="14">
        <v>67.384</v>
      </c>
      <c r="G115" s="15">
        <v>41788794.056</v>
      </c>
      <c r="H115" s="11" t="s">
        <v>1328</v>
      </c>
    </row>
    <row r="116" spans="2:8" ht="15">
      <c r="B116" s="5" t="s">
        <v>1308</v>
      </c>
      <c r="C116" s="6" t="s">
        <v>1284</v>
      </c>
      <c r="D116" s="5" t="s">
        <v>1371</v>
      </c>
      <c r="E116" s="7">
        <v>1940639</v>
      </c>
      <c r="F116" s="8">
        <v>79.625</v>
      </c>
      <c r="G116" s="9">
        <v>154523380.375</v>
      </c>
      <c r="H116" s="5" t="s">
        <v>1372</v>
      </c>
    </row>
    <row r="117" spans="2:8" ht="30">
      <c r="B117" s="11" t="s">
        <v>1080</v>
      </c>
      <c r="C117" s="12" t="s">
        <v>1318</v>
      </c>
      <c r="D117" s="11" t="s">
        <v>1374</v>
      </c>
      <c r="E117" s="13">
        <v>749828</v>
      </c>
      <c r="F117" s="14">
        <v>48.51</v>
      </c>
      <c r="G117" s="15">
        <v>36374156.28</v>
      </c>
      <c r="H117" s="11" t="s">
        <v>1328</v>
      </c>
    </row>
    <row r="118" spans="2:8" ht="30">
      <c r="B118" s="5" t="s">
        <v>1358</v>
      </c>
      <c r="C118" s="6" t="s">
        <v>1318</v>
      </c>
      <c r="D118" s="5" t="s">
        <v>1374</v>
      </c>
      <c r="E118" s="7">
        <v>999805</v>
      </c>
      <c r="F118" s="8">
        <v>52.597</v>
      </c>
      <c r="G118" s="9">
        <v>52586743.585</v>
      </c>
      <c r="H118" s="5" t="s">
        <v>1298</v>
      </c>
    </row>
    <row r="119" spans="2:8" ht="15">
      <c r="B119" s="11" t="s">
        <v>1360</v>
      </c>
      <c r="C119" s="12" t="s">
        <v>1313</v>
      </c>
      <c r="D119" s="11" t="s">
        <v>1374</v>
      </c>
      <c r="E119" s="13">
        <v>990771</v>
      </c>
      <c r="F119" s="14">
        <v>54.819</v>
      </c>
      <c r="G119" s="15">
        <v>54313075.449</v>
      </c>
      <c r="H119" s="11" t="s">
        <v>1298</v>
      </c>
    </row>
    <row r="120" spans="2:8" ht="15">
      <c r="B120" s="5" t="s">
        <v>1360</v>
      </c>
      <c r="C120" s="6" t="s">
        <v>1313</v>
      </c>
      <c r="D120" s="5" t="s">
        <v>1374</v>
      </c>
      <c r="E120" s="7">
        <v>990770</v>
      </c>
      <c r="F120" s="8">
        <v>54.819</v>
      </c>
      <c r="G120" s="9">
        <v>54313020.63</v>
      </c>
      <c r="H120" s="5" t="s">
        <v>1365</v>
      </c>
    </row>
    <row r="121" spans="2:8" ht="15">
      <c r="B121" s="11" t="s">
        <v>1347</v>
      </c>
      <c r="C121" s="12" t="s">
        <v>1313</v>
      </c>
      <c r="D121" s="11" t="s">
        <v>1374</v>
      </c>
      <c r="E121" s="13">
        <v>1039589</v>
      </c>
      <c r="F121" s="14">
        <v>54.659</v>
      </c>
      <c r="G121" s="15">
        <v>56822895.151</v>
      </c>
      <c r="H121" s="11" t="s">
        <v>1298</v>
      </c>
    </row>
    <row r="122" spans="2:8" ht="15">
      <c r="B122" s="5" t="s">
        <v>1366</v>
      </c>
      <c r="C122" s="6" t="s">
        <v>1313</v>
      </c>
      <c r="D122" s="5" t="s">
        <v>1374</v>
      </c>
      <c r="E122" s="7">
        <v>957508</v>
      </c>
      <c r="F122" s="8">
        <v>54.699</v>
      </c>
      <c r="G122" s="9">
        <v>52374730.092</v>
      </c>
      <c r="H122" s="5" t="s">
        <v>1350</v>
      </c>
    </row>
    <row r="123" spans="2:8" ht="30">
      <c r="B123" s="11" t="s">
        <v>1358</v>
      </c>
      <c r="C123" s="12" t="s">
        <v>1318</v>
      </c>
      <c r="D123" s="11" t="s">
        <v>1374</v>
      </c>
      <c r="E123" s="13">
        <v>330000</v>
      </c>
      <c r="F123" s="14">
        <v>52.797</v>
      </c>
      <c r="G123" s="15">
        <v>17423010</v>
      </c>
      <c r="H123" s="11" t="s">
        <v>1338</v>
      </c>
    </row>
    <row r="124" spans="2:8" ht="15">
      <c r="B124" s="5" t="s">
        <v>1347</v>
      </c>
      <c r="C124" s="6" t="s">
        <v>1313</v>
      </c>
      <c r="D124" s="5" t="s">
        <v>1374</v>
      </c>
      <c r="E124" s="7">
        <v>23000</v>
      </c>
      <c r="F124" s="8">
        <v>54.779</v>
      </c>
      <c r="G124" s="9">
        <v>1259917</v>
      </c>
      <c r="H124" s="5" t="s">
        <v>1298</v>
      </c>
    </row>
    <row r="125" spans="2:9" ht="15">
      <c r="B125" s="11" t="s">
        <v>1080</v>
      </c>
      <c r="C125" s="12" t="s">
        <v>1313</v>
      </c>
      <c r="D125" s="11" t="s">
        <v>1374</v>
      </c>
      <c r="E125" s="13">
        <v>954388</v>
      </c>
      <c r="F125" s="14">
        <v>54.759</v>
      </c>
      <c r="G125" s="15">
        <v>52261332.492</v>
      </c>
      <c r="H125" s="11" t="s">
        <v>1298</v>
      </c>
      <c r="I125" s="32"/>
    </row>
    <row r="126" spans="2:8" ht="30">
      <c r="B126" s="5" t="s">
        <v>1358</v>
      </c>
      <c r="C126" s="6" t="s">
        <v>1318</v>
      </c>
      <c r="D126" s="5" t="s">
        <v>1374</v>
      </c>
      <c r="E126" s="7">
        <v>627506</v>
      </c>
      <c r="F126" s="8">
        <v>52.797</v>
      </c>
      <c r="G126" s="9">
        <v>33130434.281999998</v>
      </c>
      <c r="H126" s="5" t="s">
        <v>1338</v>
      </c>
    </row>
    <row r="127" spans="2:8" ht="15">
      <c r="B127" s="11" t="s">
        <v>1347</v>
      </c>
      <c r="C127" s="12" t="s">
        <v>1313</v>
      </c>
      <c r="D127" s="11" t="s">
        <v>1374</v>
      </c>
      <c r="E127" s="13">
        <v>934097</v>
      </c>
      <c r="F127" s="14">
        <v>54.779</v>
      </c>
      <c r="G127" s="15">
        <v>51168899.563</v>
      </c>
      <c r="H127" s="11" t="s">
        <v>1298</v>
      </c>
    </row>
    <row r="128" spans="2:8" ht="15">
      <c r="B128" s="5" t="s">
        <v>1360</v>
      </c>
      <c r="C128" s="6" t="s">
        <v>1322</v>
      </c>
      <c r="D128" s="5" t="s">
        <v>1374</v>
      </c>
      <c r="E128" s="7">
        <v>235866</v>
      </c>
      <c r="F128" s="8">
        <v>62.281</v>
      </c>
      <c r="G128" s="9">
        <v>14689970.345999999</v>
      </c>
      <c r="H128" s="5" t="s">
        <v>1298</v>
      </c>
    </row>
    <row r="129" spans="2:8" ht="15">
      <c r="B129" s="11" t="s">
        <v>1360</v>
      </c>
      <c r="C129" s="12" t="s">
        <v>1322</v>
      </c>
      <c r="D129" s="11" t="s">
        <v>1374</v>
      </c>
      <c r="E129" s="13">
        <v>471735</v>
      </c>
      <c r="F129" s="14">
        <v>62.281</v>
      </c>
      <c r="G129" s="15">
        <v>29380127.535</v>
      </c>
      <c r="H129" s="11" t="s">
        <v>1365</v>
      </c>
    </row>
    <row r="130" spans="2:8" ht="15">
      <c r="B130" s="5" t="s">
        <v>1360</v>
      </c>
      <c r="C130" s="6" t="s">
        <v>1322</v>
      </c>
      <c r="D130" s="5" t="s">
        <v>1374</v>
      </c>
      <c r="E130" s="7">
        <v>235866</v>
      </c>
      <c r="F130" s="8">
        <v>62.281</v>
      </c>
      <c r="G130" s="9">
        <v>14689970.345999999</v>
      </c>
      <c r="H130" s="5" t="s">
        <v>1365</v>
      </c>
    </row>
    <row r="131" spans="2:8" ht="15">
      <c r="B131" s="11" t="s">
        <v>1367</v>
      </c>
      <c r="C131" s="12" t="s">
        <v>1322</v>
      </c>
      <c r="D131" s="11" t="s">
        <v>1374</v>
      </c>
      <c r="E131" s="13">
        <v>239305</v>
      </c>
      <c r="F131" s="14">
        <v>62.946</v>
      </c>
      <c r="G131" s="15">
        <v>15063292.53</v>
      </c>
      <c r="H131" s="11" t="s">
        <v>1339</v>
      </c>
    </row>
    <row r="132" spans="2:8" ht="15">
      <c r="B132" s="5" t="s">
        <v>1367</v>
      </c>
      <c r="C132" s="6" t="s">
        <v>1322</v>
      </c>
      <c r="D132" s="5" t="s">
        <v>1374</v>
      </c>
      <c r="E132" s="7">
        <v>717911</v>
      </c>
      <c r="F132" s="8">
        <v>62.946</v>
      </c>
      <c r="G132" s="9">
        <v>45189625.806</v>
      </c>
      <c r="H132" s="5" t="s">
        <v>1339</v>
      </c>
    </row>
    <row r="133" spans="2:8" ht="15">
      <c r="B133" s="11" t="s">
        <v>1358</v>
      </c>
      <c r="C133" s="12" t="s">
        <v>1322</v>
      </c>
      <c r="D133" s="11" t="s">
        <v>1374</v>
      </c>
      <c r="E133" s="13">
        <v>955968</v>
      </c>
      <c r="F133" s="14">
        <v>63.295</v>
      </c>
      <c r="G133" s="15">
        <v>60507994.56</v>
      </c>
      <c r="H133" s="11" t="s">
        <v>1338</v>
      </c>
    </row>
    <row r="134" spans="2:8" ht="15">
      <c r="B134" s="5" t="s">
        <v>1347</v>
      </c>
      <c r="C134" s="6" t="s">
        <v>1313</v>
      </c>
      <c r="D134" s="5" t="s">
        <v>1374</v>
      </c>
      <c r="E134" s="7">
        <v>964906</v>
      </c>
      <c r="F134" s="8">
        <v>61.549</v>
      </c>
      <c r="G134" s="9">
        <v>59388999.394</v>
      </c>
      <c r="H134" s="5" t="s">
        <v>1298</v>
      </c>
    </row>
    <row r="135" spans="2:8" ht="15">
      <c r="B135" s="11" t="s">
        <v>1359</v>
      </c>
      <c r="C135" s="12" t="s">
        <v>1322</v>
      </c>
      <c r="D135" s="11" t="s">
        <v>1374</v>
      </c>
      <c r="E135" s="13">
        <v>957753</v>
      </c>
      <c r="F135" s="14">
        <v>64.146</v>
      </c>
      <c r="G135" s="15">
        <v>61436023.938</v>
      </c>
      <c r="H135" s="11" t="s">
        <v>1298</v>
      </c>
    </row>
    <row r="136" spans="2:8" ht="15">
      <c r="B136" s="5" t="s">
        <v>1080</v>
      </c>
      <c r="C136" s="6" t="s">
        <v>1322</v>
      </c>
      <c r="D136" s="5" t="s">
        <v>1374</v>
      </c>
      <c r="E136" s="7">
        <v>957450</v>
      </c>
      <c r="F136" s="8">
        <v>63.901</v>
      </c>
      <c r="G136" s="9">
        <v>61182012.45</v>
      </c>
      <c r="H136" s="5" t="s">
        <v>1317</v>
      </c>
    </row>
    <row r="137" spans="2:8" ht="15">
      <c r="B137" s="11" t="s">
        <v>1358</v>
      </c>
      <c r="C137" s="12" t="s">
        <v>1313</v>
      </c>
      <c r="D137" s="11" t="s">
        <v>1374</v>
      </c>
      <c r="E137" s="13">
        <v>125000</v>
      </c>
      <c r="F137" s="14">
        <v>61.189</v>
      </c>
      <c r="G137" s="15">
        <v>7648625</v>
      </c>
      <c r="H137" s="11" t="s">
        <v>1298</v>
      </c>
    </row>
    <row r="138" spans="2:8" ht="15">
      <c r="B138" s="5" t="s">
        <v>1358</v>
      </c>
      <c r="C138" s="6" t="s">
        <v>1322</v>
      </c>
      <c r="D138" s="5" t="s">
        <v>1374</v>
      </c>
      <c r="E138" s="7">
        <v>1040128</v>
      </c>
      <c r="F138" s="8">
        <v>64.517</v>
      </c>
      <c r="G138" s="9">
        <v>67105938.176</v>
      </c>
      <c r="H138" s="5" t="s">
        <v>1338</v>
      </c>
    </row>
    <row r="139" spans="2:8" ht="30">
      <c r="B139" s="11" t="s">
        <v>1080</v>
      </c>
      <c r="C139" s="12" t="s">
        <v>1318</v>
      </c>
      <c r="D139" s="11" t="s">
        <v>1374</v>
      </c>
      <c r="E139" s="13">
        <v>292500</v>
      </c>
      <c r="F139" s="14">
        <v>58.599</v>
      </c>
      <c r="G139" s="15">
        <v>17140207.5</v>
      </c>
      <c r="H139" s="11" t="s">
        <v>1317</v>
      </c>
    </row>
    <row r="140" spans="2:8" ht="30">
      <c r="B140" s="5" t="s">
        <v>1080</v>
      </c>
      <c r="C140" s="6" t="s">
        <v>1318</v>
      </c>
      <c r="D140" s="5" t="s">
        <v>1374</v>
      </c>
      <c r="E140" s="7">
        <v>704970</v>
      </c>
      <c r="F140" s="8">
        <v>58.599</v>
      </c>
      <c r="G140" s="9">
        <v>41310537.03</v>
      </c>
      <c r="H140" s="5" t="s">
        <v>1317</v>
      </c>
    </row>
    <row r="141" spans="2:8" ht="15">
      <c r="B141" s="11" t="s">
        <v>1358</v>
      </c>
      <c r="C141" s="12" t="s">
        <v>1313</v>
      </c>
      <c r="D141" s="11" t="s">
        <v>1374</v>
      </c>
      <c r="E141" s="13">
        <v>914292</v>
      </c>
      <c r="F141" s="14">
        <v>61.189</v>
      </c>
      <c r="G141" s="15">
        <v>55944613.188</v>
      </c>
      <c r="H141" s="11" t="s">
        <v>1298</v>
      </c>
    </row>
    <row r="142" spans="2:8" ht="15">
      <c r="B142" s="5" t="s">
        <v>1347</v>
      </c>
      <c r="C142" s="6" t="s">
        <v>1313</v>
      </c>
      <c r="D142" s="5" t="s">
        <v>1374</v>
      </c>
      <c r="E142" s="7">
        <v>1982527</v>
      </c>
      <c r="F142" s="8">
        <v>65.03</v>
      </c>
      <c r="G142" s="9">
        <v>128923730.81</v>
      </c>
      <c r="H142" s="5" t="s">
        <v>1298</v>
      </c>
    </row>
    <row r="143" spans="2:8" ht="15">
      <c r="B143" s="11" t="s">
        <v>1375</v>
      </c>
      <c r="C143" s="12" t="s">
        <v>1313</v>
      </c>
      <c r="D143" s="11" t="s">
        <v>1374</v>
      </c>
      <c r="E143" s="13">
        <v>958629</v>
      </c>
      <c r="F143" s="14">
        <v>65.07</v>
      </c>
      <c r="G143" s="15">
        <v>62377989.029999994</v>
      </c>
      <c r="H143" s="11" t="s">
        <v>1376</v>
      </c>
    </row>
    <row r="144" spans="2:8" ht="15">
      <c r="B144" s="5" t="s">
        <v>1377</v>
      </c>
      <c r="C144" s="6" t="s">
        <v>1322</v>
      </c>
      <c r="D144" s="5" t="s">
        <v>1374</v>
      </c>
      <c r="E144" s="7">
        <v>250000</v>
      </c>
      <c r="F144" s="8">
        <v>61.959</v>
      </c>
      <c r="G144" s="9">
        <v>15489750</v>
      </c>
      <c r="H144" s="5" t="s">
        <v>1378</v>
      </c>
    </row>
    <row r="145" spans="2:8" ht="15">
      <c r="B145" s="11" t="s">
        <v>1377</v>
      </c>
      <c r="C145" s="12" t="s">
        <v>1322</v>
      </c>
      <c r="D145" s="11" t="s">
        <v>1374</v>
      </c>
      <c r="E145" s="13">
        <v>8500</v>
      </c>
      <c r="F145" s="14">
        <v>61.959</v>
      </c>
      <c r="G145" s="15">
        <v>526651.5</v>
      </c>
      <c r="H145" s="11" t="s">
        <v>1378</v>
      </c>
    </row>
    <row r="146" spans="2:8" ht="15">
      <c r="B146" s="5" t="s">
        <v>1379</v>
      </c>
      <c r="C146" s="6" t="s">
        <v>1322</v>
      </c>
      <c r="D146" s="5" t="s">
        <v>1374</v>
      </c>
      <c r="E146" s="7">
        <v>698152</v>
      </c>
      <c r="F146" s="8">
        <v>61.959</v>
      </c>
      <c r="G146" s="9">
        <v>43256799.768</v>
      </c>
      <c r="H146" s="5" t="s">
        <v>1378</v>
      </c>
    </row>
    <row r="147" spans="2:8" ht="15">
      <c r="B147" s="11" t="s">
        <v>1324</v>
      </c>
      <c r="C147" s="12" t="s">
        <v>1322</v>
      </c>
      <c r="D147" s="11" t="s">
        <v>1374</v>
      </c>
      <c r="E147" s="13">
        <v>238485</v>
      </c>
      <c r="F147" s="14">
        <v>61.791</v>
      </c>
      <c r="G147" s="15">
        <v>14736226.635</v>
      </c>
      <c r="H147" s="11" t="s">
        <v>1325</v>
      </c>
    </row>
    <row r="148" spans="2:8" ht="15">
      <c r="B148" s="5" t="s">
        <v>1324</v>
      </c>
      <c r="C148" s="6" t="s">
        <v>1322</v>
      </c>
      <c r="D148" s="5" t="s">
        <v>1374</v>
      </c>
      <c r="E148" s="7">
        <v>715457</v>
      </c>
      <c r="F148" s="8">
        <v>61.791</v>
      </c>
      <c r="G148" s="9">
        <v>44208803.486999996</v>
      </c>
      <c r="H148" s="5" t="s">
        <v>1325</v>
      </c>
    </row>
    <row r="149" spans="2:8" ht="30">
      <c r="B149" s="11" t="s">
        <v>1358</v>
      </c>
      <c r="C149" s="12" t="s">
        <v>1318</v>
      </c>
      <c r="D149" s="11" t="s">
        <v>1374</v>
      </c>
      <c r="E149" s="13">
        <v>954774</v>
      </c>
      <c r="F149" s="14">
        <v>62.439</v>
      </c>
      <c r="G149" s="15">
        <v>59615133.786</v>
      </c>
      <c r="H149" s="11" t="s">
        <v>1338</v>
      </c>
    </row>
    <row r="150" spans="2:8" ht="15">
      <c r="B150" s="5" t="s">
        <v>1347</v>
      </c>
      <c r="C150" s="6" t="s">
        <v>1313</v>
      </c>
      <c r="D150" s="5" t="s">
        <v>1374</v>
      </c>
      <c r="E150" s="7">
        <v>476664</v>
      </c>
      <c r="F150" s="8">
        <v>65.23</v>
      </c>
      <c r="G150" s="9">
        <v>31092792.720000003</v>
      </c>
      <c r="H150" s="5" t="s">
        <v>1298</v>
      </c>
    </row>
    <row r="151" spans="2:8" ht="15">
      <c r="B151" s="11" t="s">
        <v>1362</v>
      </c>
      <c r="C151" s="12" t="s">
        <v>1313</v>
      </c>
      <c r="D151" s="11" t="s">
        <v>1374</v>
      </c>
      <c r="E151" s="13">
        <v>958358</v>
      </c>
      <c r="F151" s="14">
        <v>65.11</v>
      </c>
      <c r="G151" s="15">
        <v>62398689.38</v>
      </c>
      <c r="H151" s="11" t="s">
        <v>1296</v>
      </c>
    </row>
    <row r="152" spans="2:8" ht="15">
      <c r="B152" s="5" t="s">
        <v>1351</v>
      </c>
      <c r="C152" s="6" t="s">
        <v>1313</v>
      </c>
      <c r="D152" s="5" t="s">
        <v>1374</v>
      </c>
      <c r="E152" s="7">
        <v>957622</v>
      </c>
      <c r="F152" s="8">
        <v>65.11</v>
      </c>
      <c r="G152" s="9">
        <v>62350768.42</v>
      </c>
      <c r="H152" s="5" t="s">
        <v>1365</v>
      </c>
    </row>
    <row r="153" spans="2:8" ht="15">
      <c r="B153" s="11" t="s">
        <v>1347</v>
      </c>
      <c r="C153" s="12" t="s">
        <v>1313</v>
      </c>
      <c r="D153" s="11" t="s">
        <v>1374</v>
      </c>
      <c r="E153" s="13">
        <v>476664</v>
      </c>
      <c r="F153" s="14">
        <v>65.23</v>
      </c>
      <c r="G153" s="15">
        <v>31092792.720000003</v>
      </c>
      <c r="H153" s="11" t="s">
        <v>1298</v>
      </c>
    </row>
    <row r="154" spans="2:8" ht="30">
      <c r="B154" s="5" t="s">
        <v>1349</v>
      </c>
      <c r="C154" s="6" t="s">
        <v>1318</v>
      </c>
      <c r="D154" s="5" t="s">
        <v>1374</v>
      </c>
      <c r="E154" s="7">
        <v>300000</v>
      </c>
      <c r="F154" s="8">
        <v>62.359</v>
      </c>
      <c r="G154" s="9">
        <v>18707700</v>
      </c>
      <c r="H154" s="5" t="s">
        <v>1350</v>
      </c>
    </row>
    <row r="155" spans="2:8" ht="30">
      <c r="B155" s="11" t="s">
        <v>1349</v>
      </c>
      <c r="C155" s="12" t="s">
        <v>1318</v>
      </c>
      <c r="D155" s="11" t="s">
        <v>1374</v>
      </c>
      <c r="E155" s="13">
        <v>658120</v>
      </c>
      <c r="F155" s="14">
        <v>62.359</v>
      </c>
      <c r="G155" s="15">
        <v>41039705.08</v>
      </c>
      <c r="H155" s="11" t="s">
        <v>1350</v>
      </c>
    </row>
    <row r="156" spans="2:8" ht="15">
      <c r="B156" s="5" t="s">
        <v>1367</v>
      </c>
      <c r="C156" s="6" t="s">
        <v>1322</v>
      </c>
      <c r="D156" s="5" t="s">
        <v>1374</v>
      </c>
      <c r="E156" s="7">
        <v>775072</v>
      </c>
      <c r="F156" s="8">
        <v>62.691</v>
      </c>
      <c r="G156" s="9">
        <v>48590038.752000004</v>
      </c>
      <c r="H156" s="5" t="s">
        <v>1339</v>
      </c>
    </row>
    <row r="157" spans="2:8" ht="15">
      <c r="B157" s="11" t="s">
        <v>1367</v>
      </c>
      <c r="C157" s="12" t="s">
        <v>1322</v>
      </c>
      <c r="D157" s="11" t="s">
        <v>1374</v>
      </c>
      <c r="E157" s="13">
        <v>258358</v>
      </c>
      <c r="F157" s="14">
        <v>62.691</v>
      </c>
      <c r="G157" s="15">
        <v>16196721.378</v>
      </c>
      <c r="H157" s="11" t="s">
        <v>1339</v>
      </c>
    </row>
    <row r="158" spans="2:8" ht="15">
      <c r="B158" s="5" t="s">
        <v>1360</v>
      </c>
      <c r="C158" s="6" t="s">
        <v>1322</v>
      </c>
      <c r="D158" s="5" t="s">
        <v>1374</v>
      </c>
      <c r="E158" s="7">
        <v>519963</v>
      </c>
      <c r="F158" s="8">
        <v>63.029</v>
      </c>
      <c r="G158" s="9">
        <v>32772747.927</v>
      </c>
      <c r="H158" s="5" t="s">
        <v>1323</v>
      </c>
    </row>
    <row r="159" spans="2:8" ht="15">
      <c r="B159" s="11" t="s">
        <v>1360</v>
      </c>
      <c r="C159" s="12" t="s">
        <v>1322</v>
      </c>
      <c r="D159" s="11" t="s">
        <v>1374</v>
      </c>
      <c r="E159" s="13">
        <v>519962</v>
      </c>
      <c r="F159" s="14">
        <v>63.029</v>
      </c>
      <c r="G159" s="15">
        <v>32772684.898000002</v>
      </c>
      <c r="H159" s="11" t="s">
        <v>1365</v>
      </c>
    </row>
    <row r="160" spans="2:8" ht="15">
      <c r="B160" s="5" t="s">
        <v>1366</v>
      </c>
      <c r="C160" s="6" t="s">
        <v>1313</v>
      </c>
      <c r="D160" s="5" t="s">
        <v>1374</v>
      </c>
      <c r="E160" s="7">
        <v>969265</v>
      </c>
      <c r="F160" s="8">
        <v>63.87</v>
      </c>
      <c r="G160" s="9">
        <v>61906955.55</v>
      </c>
      <c r="H160" s="5" t="s">
        <v>1350</v>
      </c>
    </row>
    <row r="161" spans="2:8" ht="15">
      <c r="B161" s="11" t="s">
        <v>1361</v>
      </c>
      <c r="C161" s="12" t="s">
        <v>1313</v>
      </c>
      <c r="D161" s="11" t="s">
        <v>1374</v>
      </c>
      <c r="E161" s="13">
        <v>969264</v>
      </c>
      <c r="F161" s="14">
        <v>63.87</v>
      </c>
      <c r="G161" s="15">
        <v>61906891.68</v>
      </c>
      <c r="H161" s="11" t="s">
        <v>1317</v>
      </c>
    </row>
    <row r="162" spans="2:8" ht="15">
      <c r="B162" s="5" t="s">
        <v>1358</v>
      </c>
      <c r="C162" s="6" t="s">
        <v>1322</v>
      </c>
      <c r="D162" s="5" t="s">
        <v>1374</v>
      </c>
      <c r="E162" s="7">
        <v>959613</v>
      </c>
      <c r="F162" s="8">
        <v>66.465</v>
      </c>
      <c r="G162" s="9">
        <v>63780678.045</v>
      </c>
      <c r="H162" s="5" t="s">
        <v>1338</v>
      </c>
    </row>
    <row r="163" spans="2:8" ht="15">
      <c r="B163" s="11" t="s">
        <v>1347</v>
      </c>
      <c r="C163" s="12" t="s">
        <v>1313</v>
      </c>
      <c r="D163" s="11" t="s">
        <v>1374</v>
      </c>
      <c r="E163" s="13">
        <v>972143</v>
      </c>
      <c r="F163" s="14">
        <v>63.83</v>
      </c>
      <c r="G163" s="15">
        <v>62051887.69</v>
      </c>
      <c r="H163" s="11" t="s">
        <v>1338</v>
      </c>
    </row>
    <row r="164" spans="2:8" ht="15">
      <c r="B164" s="5" t="s">
        <v>1080</v>
      </c>
      <c r="C164" s="6" t="s">
        <v>1322</v>
      </c>
      <c r="D164" s="5" t="s">
        <v>1374</v>
      </c>
      <c r="E164" s="7">
        <v>415279</v>
      </c>
      <c r="F164" s="8">
        <v>66.443</v>
      </c>
      <c r="G164" s="9">
        <v>27592382.597</v>
      </c>
      <c r="H164" s="5" t="s">
        <v>1328</v>
      </c>
    </row>
    <row r="165" spans="2:8" ht="15">
      <c r="B165" s="11" t="s">
        <v>1355</v>
      </c>
      <c r="C165" s="12" t="s">
        <v>1322</v>
      </c>
      <c r="D165" s="11" t="s">
        <v>1374</v>
      </c>
      <c r="E165" s="13">
        <v>622918</v>
      </c>
      <c r="F165" s="14">
        <v>66.443</v>
      </c>
      <c r="G165" s="15">
        <v>41388540.673999995</v>
      </c>
      <c r="H165" s="11" t="s">
        <v>1328</v>
      </c>
    </row>
    <row r="166" spans="2:8" ht="15">
      <c r="B166" s="5" t="s">
        <v>1347</v>
      </c>
      <c r="C166" s="6" t="s">
        <v>1313</v>
      </c>
      <c r="D166" s="5" t="s">
        <v>1374</v>
      </c>
      <c r="E166" s="7">
        <v>1010618</v>
      </c>
      <c r="F166" s="8">
        <v>67.109</v>
      </c>
      <c r="G166" s="9">
        <v>67821563.36199999</v>
      </c>
      <c r="H166" s="5" t="s">
        <v>1298</v>
      </c>
    </row>
    <row r="167" spans="2:8" ht="15">
      <c r="B167" s="11" t="s">
        <v>1347</v>
      </c>
      <c r="C167" s="12" t="s">
        <v>1313</v>
      </c>
      <c r="D167" s="11" t="s">
        <v>1374</v>
      </c>
      <c r="E167" s="13">
        <v>1010619</v>
      </c>
      <c r="F167" s="14">
        <v>67.109</v>
      </c>
      <c r="G167" s="15">
        <v>67821630.471</v>
      </c>
      <c r="H167" s="11" t="s">
        <v>1298</v>
      </c>
    </row>
    <row r="168" spans="2:8" ht="15">
      <c r="B168" s="5" t="s">
        <v>1367</v>
      </c>
      <c r="C168" s="6" t="s">
        <v>1322</v>
      </c>
      <c r="D168" s="5" t="s">
        <v>1374</v>
      </c>
      <c r="E168" s="7">
        <v>742000</v>
      </c>
      <c r="F168" s="8">
        <v>69.908</v>
      </c>
      <c r="G168" s="9">
        <v>51871736</v>
      </c>
      <c r="H168" s="5" t="s">
        <v>1339</v>
      </c>
    </row>
    <row r="169" spans="2:8" ht="15">
      <c r="B169" s="11" t="s">
        <v>1367</v>
      </c>
      <c r="C169" s="12" t="s">
        <v>1322</v>
      </c>
      <c r="D169" s="11" t="s">
        <v>1374</v>
      </c>
      <c r="E169" s="13">
        <v>197867</v>
      </c>
      <c r="F169" s="14">
        <v>69.908</v>
      </c>
      <c r="G169" s="15">
        <v>13832486.236</v>
      </c>
      <c r="H169" s="11" t="s">
        <v>1339</v>
      </c>
    </row>
    <row r="170" spans="2:8" ht="15">
      <c r="B170" s="5" t="s">
        <v>1367</v>
      </c>
      <c r="C170" s="6" t="s">
        <v>1322</v>
      </c>
      <c r="D170" s="5" t="s">
        <v>1374</v>
      </c>
      <c r="E170" s="7">
        <v>832540</v>
      </c>
      <c r="F170" s="8">
        <v>70.601</v>
      </c>
      <c r="G170" s="9">
        <v>58778156.54</v>
      </c>
      <c r="H170" s="5" t="s">
        <v>1339</v>
      </c>
    </row>
    <row r="171" spans="2:8" ht="15">
      <c r="B171" s="11" t="s">
        <v>1367</v>
      </c>
      <c r="C171" s="12" t="s">
        <v>1322</v>
      </c>
      <c r="D171" s="11" t="s">
        <v>1374</v>
      </c>
      <c r="E171" s="13">
        <v>208136</v>
      </c>
      <c r="F171" s="14">
        <v>70.601</v>
      </c>
      <c r="G171" s="15">
        <v>14694609.736</v>
      </c>
      <c r="H171" s="11" t="s">
        <v>1339</v>
      </c>
    </row>
    <row r="172" spans="2:8" ht="15">
      <c r="B172" s="5" t="s">
        <v>1360</v>
      </c>
      <c r="C172" s="6" t="s">
        <v>1322</v>
      </c>
      <c r="D172" s="5" t="s">
        <v>1374</v>
      </c>
      <c r="E172" s="7">
        <v>206729</v>
      </c>
      <c r="F172" s="8">
        <v>71.2</v>
      </c>
      <c r="G172" s="9">
        <v>14719104.8</v>
      </c>
      <c r="H172" s="5" t="s">
        <v>1365</v>
      </c>
    </row>
    <row r="173" spans="2:8" ht="15">
      <c r="B173" s="11" t="s">
        <v>1360</v>
      </c>
      <c r="C173" s="12" t="s">
        <v>1322</v>
      </c>
      <c r="D173" s="11" t="s">
        <v>1374</v>
      </c>
      <c r="E173" s="13">
        <v>413459</v>
      </c>
      <c r="F173" s="14">
        <v>71.2</v>
      </c>
      <c r="G173" s="15">
        <v>29438280.8</v>
      </c>
      <c r="H173" s="11" t="s">
        <v>1298</v>
      </c>
    </row>
    <row r="174" spans="2:8" ht="15">
      <c r="B174" s="5" t="s">
        <v>1360</v>
      </c>
      <c r="C174" s="6" t="s">
        <v>1322</v>
      </c>
      <c r="D174" s="5" t="s">
        <v>1374</v>
      </c>
      <c r="E174" s="7">
        <v>393000</v>
      </c>
      <c r="F174" s="8">
        <v>71.2</v>
      </c>
      <c r="G174" s="9">
        <v>27981600</v>
      </c>
      <c r="H174" s="5" t="s">
        <v>1365</v>
      </c>
    </row>
    <row r="175" spans="2:8" ht="15">
      <c r="B175" s="11" t="s">
        <v>1347</v>
      </c>
      <c r="C175" s="12" t="s">
        <v>1313</v>
      </c>
      <c r="D175" s="11" t="s">
        <v>1374</v>
      </c>
      <c r="E175" s="13">
        <v>953916</v>
      </c>
      <c r="F175" s="14">
        <v>72.331</v>
      </c>
      <c r="G175" s="15">
        <v>68997698.19600001</v>
      </c>
      <c r="H175" s="11" t="s">
        <v>1298</v>
      </c>
    </row>
    <row r="176" spans="2:8" ht="15">
      <c r="B176" s="5" t="s">
        <v>1349</v>
      </c>
      <c r="C176" s="6" t="s">
        <v>1322</v>
      </c>
      <c r="D176" s="5" t="s">
        <v>1374</v>
      </c>
      <c r="E176" s="7">
        <v>1031288</v>
      </c>
      <c r="F176" s="8">
        <v>73.443</v>
      </c>
      <c r="G176" s="9">
        <v>75740884.58399999</v>
      </c>
      <c r="H176" s="5" t="s">
        <v>1350</v>
      </c>
    </row>
    <row r="177" spans="2:8" ht="15">
      <c r="B177" s="11" t="s">
        <v>1359</v>
      </c>
      <c r="C177" s="12" t="s">
        <v>1313</v>
      </c>
      <c r="D177" s="11" t="s">
        <v>1374</v>
      </c>
      <c r="E177" s="13">
        <v>1887633</v>
      </c>
      <c r="F177" s="14">
        <v>72.331</v>
      </c>
      <c r="G177" s="15">
        <v>136534382.523</v>
      </c>
      <c r="H177" s="11" t="s">
        <v>1298</v>
      </c>
    </row>
    <row r="178" spans="2:8" ht="15">
      <c r="B178" s="5" t="s">
        <v>1349</v>
      </c>
      <c r="C178" s="6" t="s">
        <v>1313</v>
      </c>
      <c r="D178" s="5" t="s">
        <v>1374</v>
      </c>
      <c r="E178" s="7">
        <v>1039595</v>
      </c>
      <c r="F178" s="8">
        <v>72.171</v>
      </c>
      <c r="G178" s="9">
        <v>75028610.745</v>
      </c>
      <c r="H178" s="5" t="s">
        <v>1350</v>
      </c>
    </row>
    <row r="179" spans="2:8" ht="30">
      <c r="B179" s="11" t="s">
        <v>1379</v>
      </c>
      <c r="C179" s="12" t="s">
        <v>1318</v>
      </c>
      <c r="D179" s="11" t="s">
        <v>1374</v>
      </c>
      <c r="E179" s="13">
        <v>600184</v>
      </c>
      <c r="F179" s="14">
        <v>70.096</v>
      </c>
      <c r="G179" s="15">
        <v>42070497.664000005</v>
      </c>
      <c r="H179" s="11" t="s">
        <v>1378</v>
      </c>
    </row>
    <row r="180" spans="2:8" ht="30">
      <c r="B180" s="5" t="s">
        <v>1377</v>
      </c>
      <c r="C180" s="6" t="s">
        <v>1318</v>
      </c>
      <c r="D180" s="5" t="s">
        <v>1374</v>
      </c>
      <c r="E180" s="7">
        <v>400122</v>
      </c>
      <c r="F180" s="8">
        <v>70.096</v>
      </c>
      <c r="G180" s="9">
        <v>28046951.712</v>
      </c>
      <c r="H180" s="5" t="s">
        <v>1378</v>
      </c>
    </row>
    <row r="181" spans="2:8" ht="15">
      <c r="B181" s="11" t="s">
        <v>1360</v>
      </c>
      <c r="C181" s="12" t="s">
        <v>1313</v>
      </c>
      <c r="D181" s="11" t="s">
        <v>1374</v>
      </c>
      <c r="E181" s="13">
        <v>479332</v>
      </c>
      <c r="F181" s="14">
        <v>73.785</v>
      </c>
      <c r="G181" s="15">
        <v>35367511.62</v>
      </c>
      <c r="H181" s="11" t="s">
        <v>1365</v>
      </c>
    </row>
    <row r="182" spans="2:8" ht="15">
      <c r="B182" s="5" t="s">
        <v>1360</v>
      </c>
      <c r="C182" s="6" t="s">
        <v>1313</v>
      </c>
      <c r="D182" s="5" t="s">
        <v>1374</v>
      </c>
      <c r="E182" s="7">
        <v>95865</v>
      </c>
      <c r="F182" s="8">
        <v>73.785</v>
      </c>
      <c r="G182" s="9">
        <v>7073399.024999999</v>
      </c>
      <c r="H182" s="5" t="s">
        <v>1365</v>
      </c>
    </row>
    <row r="183" spans="2:8" ht="15">
      <c r="B183" s="11" t="s">
        <v>1360</v>
      </c>
      <c r="C183" s="12" t="s">
        <v>1313</v>
      </c>
      <c r="D183" s="11" t="s">
        <v>1374</v>
      </c>
      <c r="E183" s="13">
        <v>383465</v>
      </c>
      <c r="F183" s="14">
        <v>73.785</v>
      </c>
      <c r="G183" s="15">
        <v>28293965.025</v>
      </c>
      <c r="H183" s="11" t="s">
        <v>1365</v>
      </c>
    </row>
    <row r="184" spans="2:8" ht="15">
      <c r="B184" s="5" t="s">
        <v>1349</v>
      </c>
      <c r="C184" s="6" t="s">
        <v>1322</v>
      </c>
      <c r="D184" s="5" t="s">
        <v>1374</v>
      </c>
      <c r="E184" s="7">
        <v>960506</v>
      </c>
      <c r="F184" s="8">
        <v>71.455</v>
      </c>
      <c r="G184" s="9">
        <v>68632956.23</v>
      </c>
      <c r="H184" s="5" t="s">
        <v>1350</v>
      </c>
    </row>
    <row r="185" spans="2:8" ht="15">
      <c r="B185" s="11" t="s">
        <v>1359</v>
      </c>
      <c r="C185" s="12" t="s">
        <v>1313</v>
      </c>
      <c r="D185" s="11" t="s">
        <v>1374</v>
      </c>
      <c r="E185" s="13">
        <v>911232</v>
      </c>
      <c r="F185" s="14">
        <v>73.705</v>
      </c>
      <c r="G185" s="15">
        <v>67162354.56</v>
      </c>
      <c r="H185" s="11" t="s">
        <v>1298</v>
      </c>
    </row>
    <row r="186" spans="2:8" ht="15">
      <c r="B186" s="5" t="s">
        <v>1356</v>
      </c>
      <c r="C186" s="6" t="s">
        <v>1313</v>
      </c>
      <c r="D186" s="5" t="s">
        <v>1374</v>
      </c>
      <c r="E186" s="7">
        <v>959194</v>
      </c>
      <c r="F186" s="8">
        <v>73.705</v>
      </c>
      <c r="G186" s="9">
        <v>70697393.77</v>
      </c>
      <c r="H186" s="5" t="s">
        <v>1352</v>
      </c>
    </row>
    <row r="187" spans="2:8" ht="15">
      <c r="B187" s="11" t="s">
        <v>1347</v>
      </c>
      <c r="C187" s="12" t="s">
        <v>1313</v>
      </c>
      <c r="D187" s="11" t="s">
        <v>1374</v>
      </c>
      <c r="E187" s="13">
        <v>1901356</v>
      </c>
      <c r="F187" s="14">
        <v>73.705</v>
      </c>
      <c r="G187" s="15">
        <v>140139443.98</v>
      </c>
      <c r="H187" s="11" t="s">
        <v>1298</v>
      </c>
    </row>
    <row r="188" spans="2:8" ht="15">
      <c r="B188" s="5" t="s">
        <v>1355</v>
      </c>
      <c r="C188" s="6" t="s">
        <v>1313</v>
      </c>
      <c r="D188" s="5" t="s">
        <v>1374</v>
      </c>
      <c r="E188" s="7">
        <v>383534</v>
      </c>
      <c r="F188" s="8">
        <v>73.665</v>
      </c>
      <c r="G188" s="9">
        <v>28253032.110000003</v>
      </c>
      <c r="H188" s="5" t="s">
        <v>1328</v>
      </c>
    </row>
    <row r="189" spans="2:8" ht="15">
      <c r="B189" s="11" t="s">
        <v>1357</v>
      </c>
      <c r="C189" s="12" t="s">
        <v>1313</v>
      </c>
      <c r="D189" s="11" t="s">
        <v>1374</v>
      </c>
      <c r="E189" s="13">
        <v>575302</v>
      </c>
      <c r="F189" s="14">
        <v>73.665</v>
      </c>
      <c r="G189" s="15">
        <v>42379621.830000006</v>
      </c>
      <c r="H189" s="11" t="s">
        <v>1323</v>
      </c>
    </row>
    <row r="190" spans="2:8" ht="15">
      <c r="B190" s="5" t="s">
        <v>1355</v>
      </c>
      <c r="C190" s="6" t="s">
        <v>1313</v>
      </c>
      <c r="D190" s="5" t="s">
        <v>1374</v>
      </c>
      <c r="E190" s="7">
        <v>575302</v>
      </c>
      <c r="F190" s="8">
        <v>73.665</v>
      </c>
      <c r="G190" s="9">
        <v>42379621.830000006</v>
      </c>
      <c r="H190" s="5" t="s">
        <v>1328</v>
      </c>
    </row>
    <row r="191" spans="2:8" ht="15">
      <c r="B191" s="11" t="s">
        <v>1357</v>
      </c>
      <c r="C191" s="12" t="s">
        <v>1313</v>
      </c>
      <c r="D191" s="11" t="s">
        <v>1374</v>
      </c>
      <c r="E191" s="13">
        <v>287651</v>
      </c>
      <c r="F191" s="14">
        <v>73.665</v>
      </c>
      <c r="G191" s="15">
        <v>21189810.915000003</v>
      </c>
      <c r="H191" s="11" t="s">
        <v>1323</v>
      </c>
    </row>
    <row r="192" spans="2:8" ht="15">
      <c r="B192" s="5" t="s">
        <v>1357</v>
      </c>
      <c r="C192" s="6" t="s">
        <v>1313</v>
      </c>
      <c r="D192" s="5" t="s">
        <v>1374</v>
      </c>
      <c r="E192" s="7">
        <v>95884</v>
      </c>
      <c r="F192" s="8">
        <v>73.665</v>
      </c>
      <c r="G192" s="9">
        <v>7063294.86</v>
      </c>
      <c r="H192" s="5" t="s">
        <v>1323</v>
      </c>
    </row>
    <row r="193" spans="2:8" ht="15">
      <c r="B193" s="11" t="s">
        <v>1353</v>
      </c>
      <c r="C193" s="12" t="s">
        <v>1322</v>
      </c>
      <c r="D193" s="11" t="s">
        <v>1374</v>
      </c>
      <c r="E193" s="13">
        <v>957458</v>
      </c>
      <c r="F193" s="14">
        <v>78.573</v>
      </c>
      <c r="G193" s="15">
        <v>75230347.434</v>
      </c>
      <c r="H193" s="11" t="s">
        <v>1298</v>
      </c>
    </row>
    <row r="194" spans="2:8" ht="15">
      <c r="B194" s="5" t="s">
        <v>1377</v>
      </c>
      <c r="C194" s="6" t="s">
        <v>1313</v>
      </c>
      <c r="D194" s="5" t="s">
        <v>1374</v>
      </c>
      <c r="E194" s="7">
        <v>300284</v>
      </c>
      <c r="F194" s="8">
        <v>74.235</v>
      </c>
      <c r="G194" s="9">
        <v>22291582.74</v>
      </c>
      <c r="H194" s="5" t="s">
        <v>1378</v>
      </c>
    </row>
    <row r="195" spans="2:8" ht="15">
      <c r="B195" s="11" t="s">
        <v>1379</v>
      </c>
      <c r="C195" s="12" t="s">
        <v>1313</v>
      </c>
      <c r="D195" s="11" t="s">
        <v>1374</v>
      </c>
      <c r="E195" s="13">
        <v>700662</v>
      </c>
      <c r="F195" s="14">
        <v>74.235</v>
      </c>
      <c r="G195" s="15">
        <v>52013643.57</v>
      </c>
      <c r="H195" s="11" t="s">
        <v>1378</v>
      </c>
    </row>
    <row r="196" spans="2:8" ht="30">
      <c r="B196" s="5" t="s">
        <v>1358</v>
      </c>
      <c r="C196" s="6" t="s">
        <v>1318</v>
      </c>
      <c r="D196" s="5" t="s">
        <v>1374</v>
      </c>
      <c r="E196" s="7">
        <v>1037123</v>
      </c>
      <c r="F196" s="8">
        <v>70.102</v>
      </c>
      <c r="G196" s="9">
        <v>72704396.546</v>
      </c>
      <c r="H196" s="5" t="s">
        <v>1298</v>
      </c>
    </row>
    <row r="197" spans="2:8" ht="15">
      <c r="B197" s="11" t="s">
        <v>1366</v>
      </c>
      <c r="C197" s="12" t="s">
        <v>1313</v>
      </c>
      <c r="D197" s="11" t="s">
        <v>1374</v>
      </c>
      <c r="E197" s="13">
        <v>1037927</v>
      </c>
      <c r="F197" s="14">
        <v>81.736</v>
      </c>
      <c r="G197" s="15">
        <v>84836001.272</v>
      </c>
      <c r="H197" s="11" t="s">
        <v>1350</v>
      </c>
    </row>
    <row r="198" spans="2:8" ht="15">
      <c r="B198" s="5" t="s">
        <v>1359</v>
      </c>
      <c r="C198" s="6" t="s">
        <v>1313</v>
      </c>
      <c r="D198" s="5" t="s">
        <v>1374</v>
      </c>
      <c r="E198" s="7">
        <v>984737</v>
      </c>
      <c r="F198" s="8">
        <v>81.736</v>
      </c>
      <c r="G198" s="9">
        <v>80488463.43200001</v>
      </c>
      <c r="H198" s="5" t="s">
        <v>1298</v>
      </c>
    </row>
    <row r="199" spans="2:8" ht="15">
      <c r="B199" s="11" t="s">
        <v>1354</v>
      </c>
      <c r="C199" s="12" t="s">
        <v>1313</v>
      </c>
      <c r="D199" s="11" t="s">
        <v>1374</v>
      </c>
      <c r="E199" s="13">
        <v>984737</v>
      </c>
      <c r="F199" s="14">
        <v>81.736</v>
      </c>
      <c r="G199" s="15">
        <v>80488463.43200001</v>
      </c>
      <c r="H199" s="11" t="s">
        <v>1298</v>
      </c>
    </row>
    <row r="200" spans="2:8" ht="15">
      <c r="B200" s="5" t="s">
        <v>1347</v>
      </c>
      <c r="C200" s="6" t="s">
        <v>1313</v>
      </c>
      <c r="D200" s="5" t="s">
        <v>1374</v>
      </c>
      <c r="E200" s="7">
        <v>1001299</v>
      </c>
      <c r="F200" s="8">
        <v>81.816</v>
      </c>
      <c r="G200" s="9">
        <v>81922278.984</v>
      </c>
      <c r="H200" s="5" t="s">
        <v>1298</v>
      </c>
    </row>
    <row r="201" spans="2:8" ht="15">
      <c r="B201" s="11" t="s">
        <v>1355</v>
      </c>
      <c r="C201" s="12" t="s">
        <v>1322</v>
      </c>
      <c r="D201" s="11" t="s">
        <v>1374</v>
      </c>
      <c r="E201" s="13">
        <v>397716</v>
      </c>
      <c r="F201" s="14">
        <v>78.669</v>
      </c>
      <c r="G201" s="15">
        <v>31287920.003999997</v>
      </c>
      <c r="H201" s="11" t="s">
        <v>1328</v>
      </c>
    </row>
    <row r="202" spans="2:8" ht="15">
      <c r="B202" s="5" t="s">
        <v>1355</v>
      </c>
      <c r="C202" s="6" t="s">
        <v>1322</v>
      </c>
      <c r="D202" s="5" t="s">
        <v>1374</v>
      </c>
      <c r="E202" s="7">
        <v>596575</v>
      </c>
      <c r="F202" s="8">
        <v>78.669</v>
      </c>
      <c r="G202" s="9">
        <v>46931958.675</v>
      </c>
      <c r="H202" s="5" t="s">
        <v>1328</v>
      </c>
    </row>
    <row r="203" spans="2:8" ht="15">
      <c r="B203" s="11" t="s">
        <v>1358</v>
      </c>
      <c r="C203" s="12" t="s">
        <v>1322</v>
      </c>
      <c r="D203" s="11" t="s">
        <v>1374</v>
      </c>
      <c r="E203" s="13">
        <v>989698</v>
      </c>
      <c r="F203" s="14">
        <v>78.627</v>
      </c>
      <c r="G203" s="15">
        <v>77816984.646</v>
      </c>
      <c r="H203" s="11" t="s">
        <v>1338</v>
      </c>
    </row>
    <row r="204" spans="2:8" ht="15">
      <c r="B204" s="5" t="s">
        <v>1355</v>
      </c>
      <c r="C204" s="6" t="s">
        <v>1322</v>
      </c>
      <c r="D204" s="5" t="s">
        <v>1374</v>
      </c>
      <c r="E204" s="7">
        <v>414143</v>
      </c>
      <c r="F204" s="8">
        <v>79.26</v>
      </c>
      <c r="G204" s="9">
        <v>32824974.180000003</v>
      </c>
      <c r="H204" s="5" t="s">
        <v>1328</v>
      </c>
    </row>
    <row r="205" spans="2:8" ht="15">
      <c r="B205" s="11" t="s">
        <v>1355</v>
      </c>
      <c r="C205" s="12" t="s">
        <v>1322</v>
      </c>
      <c r="D205" s="11" t="s">
        <v>1374</v>
      </c>
      <c r="E205" s="13">
        <v>621214</v>
      </c>
      <c r="F205" s="14">
        <v>79.26</v>
      </c>
      <c r="G205" s="15">
        <v>49237421.64</v>
      </c>
      <c r="H205" s="11" t="s">
        <v>1328</v>
      </c>
    </row>
    <row r="206" spans="2:8" ht="30">
      <c r="B206" s="5" t="s">
        <v>1347</v>
      </c>
      <c r="C206" s="6" t="s">
        <v>1318</v>
      </c>
      <c r="D206" s="5" t="s">
        <v>1374</v>
      </c>
      <c r="E206" s="7">
        <v>997484</v>
      </c>
      <c r="F206" s="8">
        <v>77.146</v>
      </c>
      <c r="G206" s="9">
        <v>76951900.664</v>
      </c>
      <c r="H206" s="5" t="s">
        <v>1298</v>
      </c>
    </row>
    <row r="207" spans="2:8" ht="15">
      <c r="B207" s="11" t="s">
        <v>1347</v>
      </c>
      <c r="C207" s="12" t="s">
        <v>1322</v>
      </c>
      <c r="D207" s="11" t="s">
        <v>1374</v>
      </c>
      <c r="E207" s="13">
        <v>958673</v>
      </c>
      <c r="F207" s="14">
        <v>77.913</v>
      </c>
      <c r="G207" s="15">
        <v>74693089.449</v>
      </c>
      <c r="H207" s="11" t="s">
        <v>1298</v>
      </c>
    </row>
    <row r="208" spans="2:8" ht="15">
      <c r="B208" s="5" t="s">
        <v>1377</v>
      </c>
      <c r="C208" s="6" t="s">
        <v>1313</v>
      </c>
      <c r="D208" s="5" t="s">
        <v>1374</v>
      </c>
      <c r="E208" s="7">
        <v>198789</v>
      </c>
      <c r="F208" s="8">
        <v>80.315</v>
      </c>
      <c r="G208" s="9">
        <v>15965738.535</v>
      </c>
      <c r="H208" s="5" t="s">
        <v>1378</v>
      </c>
    </row>
    <row r="209" spans="2:8" ht="15">
      <c r="B209" s="11" t="s">
        <v>1379</v>
      </c>
      <c r="C209" s="12" t="s">
        <v>1313</v>
      </c>
      <c r="D209" s="11" t="s">
        <v>1374</v>
      </c>
      <c r="E209" s="13">
        <v>795159</v>
      </c>
      <c r="F209" s="14">
        <v>80.315</v>
      </c>
      <c r="G209" s="15">
        <v>63863195.085</v>
      </c>
      <c r="H209" s="11" t="s">
        <v>1378</v>
      </c>
    </row>
    <row r="210" spans="2:8" ht="15.75" thickBot="1">
      <c r="B210" s="19" t="s">
        <v>1206</v>
      </c>
      <c r="C210" s="20"/>
      <c r="D210" s="19"/>
      <c r="E210" s="21">
        <f>SUM(E4:E209)</f>
        <v>150200273</v>
      </c>
      <c r="F210" s="22"/>
      <c r="G210" s="21">
        <f>SUM(G4:G209)</f>
        <v>10214787538.470991</v>
      </c>
      <c r="H210" s="20"/>
    </row>
    <row r="211" spans="5:7" ht="15.75" thickTop="1">
      <c r="E211" s="13"/>
      <c r="F211" s="14"/>
      <c r="G211" s="15"/>
    </row>
    <row r="213" spans="5:7" ht="15">
      <c r="E213" s="13"/>
      <c r="F213" s="14"/>
      <c r="G213" s="15"/>
    </row>
    <row r="214" spans="5:7" ht="15">
      <c r="E214" s="13"/>
      <c r="F214" s="14"/>
      <c r="G214" s="15"/>
    </row>
    <row r="215" spans="5:7" ht="15">
      <c r="E215" s="13"/>
      <c r="F215" s="14"/>
      <c r="G215" s="15"/>
    </row>
    <row r="217" spans="5:7" ht="15">
      <c r="E217" s="33"/>
      <c r="F217" s="34"/>
      <c r="G217" s="3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Achraf Kanoun</dc:creator>
  <cp:keywords/>
  <dc:description/>
  <cp:lastModifiedBy>cloudconvert_20</cp:lastModifiedBy>
  <dcterms:created xsi:type="dcterms:W3CDTF">2023-12-29T10:55:40Z</dcterms:created>
  <dcterms:modified xsi:type="dcterms:W3CDTF">2024-04-03T19:44:03Z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0x010100DD873232EBE4CB4BBBB01CF679333667</vt:lpwstr>
  </property>
  <property fmtid="{D5CDD505-2E9C-101B-9397-08002B2CF9AE}" pid="3" name="MediaServiceImageTags">
    <vt:lpwstr/>
  </property>
  <property fmtid="{D5CDD505-2E9C-101B-9397-08002B2CF9AE}" pid="4" name="Sign-off status">
    <vt:lpwstr/>
  </property>
  <property fmtid="{D5CDD505-2E9C-101B-9397-08002B2CF9AE}" pid="5" name="TaxCatchAll">
    <vt:lpwstr/>
  </property>
  <property fmtid="{D5CDD505-2E9C-101B-9397-08002B2CF9AE}" pid="6" name="lcf76f155ced4ddcb4097134ff3c332f">
    <vt:lpwstr/>
  </property>
  <property fmtid="{D5CDD505-2E9C-101B-9397-08002B2CF9AE}" pid="7" name="Photograph/Source">
    <vt:lpwstr/>
  </property>
  <property fmtid="{D5CDD505-2E9C-101B-9397-08002B2CF9AE}" pid="8" name="Imagelocation">
    <vt:lpwstr/>
  </property>
  <property fmtid="{D5CDD505-2E9C-101B-9397-08002B2CF9AE}" pid="9" name="Imagetag">
    <vt:lpwstr/>
  </property>
</Properties>
</file>